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<sst xmlns="http://schemas.openxmlformats.org/spreadsheetml/2006/main" count="555" uniqueCount="371">
  <si>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</si>
  <si>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</si>
  <si>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</si>
  <si>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</si>
  <si>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</si>
  <si>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</si>
  <si>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</si>
  <si>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</si>
  <si>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</si>
  <si>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</si>
  <si>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</si>
  <si>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</si>
  <si>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</si>
  <si>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</si>
  <si>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</si>
  <si>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</si>
  <si>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</si>
  <si>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</si>
  <si>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</si>
  <si>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</si>
  <si>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</si>
  <si>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</si>
  <si>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</si>
  <si>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</si>
  <si>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</si>
  <si>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</si>
  <si>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</si>
  <si>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</si>
  <si>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</si>
  <si>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12747</t>
  </si>
  <si>
    <t>Helianthemum nummularium The Bride</t>
  </si>
  <si>
    <t>12750</t>
  </si>
  <si>
    <t>Lavandula angustifolia Edelweiss</t>
  </si>
  <si>
    <t>15727</t>
  </si>
  <si>
    <t>Lavandula angustifolia Essence Purple</t>
  </si>
  <si>
    <t>Lavandula angustifolia Hidcote</t>
  </si>
  <si>
    <t>13074</t>
  </si>
  <si>
    <t>Lavandula angustifolia Munstead</t>
  </si>
  <si>
    <t>12752</t>
  </si>
  <si>
    <t>Lavandula angustifolia Rosea</t>
  </si>
  <si>
    <t>14626</t>
  </si>
  <si>
    <t>Lavandula angustifolia Silver Mist</t>
  </si>
  <si>
    <t>17422</t>
  </si>
  <si>
    <t>15045</t>
  </si>
  <si>
    <t>Viola cornuta Etain</t>
  </si>
  <si>
    <t>02</t>
  </si>
  <si>
    <t>04</t>
  </si>
  <si>
    <t>06</t>
  </si>
  <si>
    <t>08</t>
  </si>
  <si>
    <t>10</t>
  </si>
  <si>
    <t>12</t>
  </si>
  <si>
    <t>14</t>
  </si>
  <si>
    <t>16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</si>
  <si>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</si>
  <si>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</si>
  <si>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</si>
  <si>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</si>
  <si>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</si>
  <si>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</si>
  <si>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</si>
  <si>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</si>
  <si>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</si>
  <si>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</si>
  <si>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</si>
  <si>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</si>
  <si>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</si>
  <si>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</si>
  <si>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</si>
  <si>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</si>
  <si>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</si>
  <si>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</si>
  <si>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</si>
  <si>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</si>
  <si>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</si>
  <si>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</si>
  <si>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</si>
  <si>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</si>
  <si>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</si>
  <si>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</si>
  <si>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</si>
  <si>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</si>
  <si>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</si>
  <si>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</si>
  <si>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30328</t>
  </si>
  <si>
    <t>18030</t>
  </si>
  <si>
    <t>18034</t>
  </si>
  <si>
    <t>18036</t>
  </si>
  <si>
    <t>18035</t>
  </si>
  <si>
    <t>18040</t>
  </si>
  <si>
    <t>Sedum reflexum Angelina</t>
  </si>
  <si>
    <t>18043</t>
  </si>
  <si>
    <t>13854</t>
  </si>
  <si>
    <t>Sedum spathulifolium Cape Blanco</t>
  </si>
  <si>
    <t>12932</t>
  </si>
  <si>
    <t>Sedum spectabile Brilliant</t>
  </si>
  <si>
    <t>18047</t>
  </si>
  <si>
    <t>Sedum spurium Purpur Winter</t>
  </si>
  <si>
    <t>18042</t>
  </si>
  <si>
    <t>Tel. 0039-(0)2-96320342</t>
  </si>
  <si>
    <t>info@florensis.de</t>
  </si>
  <si>
    <t>Veronica spicata Ulster Dwarf Blue</t>
  </si>
  <si>
    <t xml:space="preserve">ENG: </t>
  </si>
  <si>
    <t>info@florensis.co.uk</t>
  </si>
  <si>
    <t>Tel. 0044-(0)1954-207702</t>
  </si>
  <si>
    <t>Sedum cauticola Lidakense</t>
  </si>
  <si>
    <t>Sedum kamtschaticum Immergrün</t>
  </si>
  <si>
    <t>Sedum kamtschaticum Variegatum</t>
  </si>
  <si>
    <t>polska@florensis.com</t>
  </si>
  <si>
    <t>Tel. 0048-(0)22-6163263</t>
  </si>
  <si>
    <t>Prod form</t>
  </si>
  <si>
    <t>URC</t>
  </si>
  <si>
    <t>Sedum sieboldii Bright Pink</t>
  </si>
  <si>
    <t>17297</t>
  </si>
  <si>
    <t>Vinca minor Alba</t>
  </si>
  <si>
    <t>30410</t>
  </si>
  <si>
    <t>Vinca minor Atropurpurea</t>
  </si>
  <si>
    <t>18028</t>
  </si>
  <si>
    <t>Sedum album Coral Carpet</t>
  </si>
  <si>
    <t>16091</t>
  </si>
  <si>
    <t>Dianthus hybrida Dinetta Pink</t>
  </si>
  <si>
    <t>31521</t>
  </si>
  <si>
    <t>Dianthus hybrida Dinetta Purple</t>
  </si>
  <si>
    <t>14466</t>
  </si>
  <si>
    <t>Erodium variabile Bishop`s Form</t>
  </si>
  <si>
    <t>17154</t>
  </si>
  <si>
    <t>Euphorbia amygdaloides Ascot Rainbow</t>
  </si>
  <si>
    <t>12737</t>
  </si>
  <si>
    <t>Euphorbia amygdaloides Purpurea</t>
  </si>
  <si>
    <t>14347</t>
  </si>
  <si>
    <t>Euphorbia x martinii</t>
  </si>
  <si>
    <t>30219</t>
  </si>
  <si>
    <t>Gaura lindheimeri Rosy Jane</t>
  </si>
  <si>
    <t>12742</t>
  </si>
  <si>
    <t>Gaura lindheimeri Whirling Butterflies</t>
  </si>
  <si>
    <t>14787</t>
  </si>
  <si>
    <t>Iberis sempervirens Appen-Etz</t>
  </si>
  <si>
    <t>16090</t>
  </si>
  <si>
    <t>31116</t>
  </si>
  <si>
    <t>17678</t>
  </si>
  <si>
    <t>18726</t>
  </si>
  <si>
    <t>Lithodora diffusa Compact Blue</t>
  </si>
  <si>
    <t>14534</t>
  </si>
  <si>
    <t>Lythrum salicaria Robin</t>
  </si>
  <si>
    <t>30227</t>
  </si>
  <si>
    <t>Nepeta faassenii Walker’s Low</t>
  </si>
  <si>
    <t>14426</t>
  </si>
  <si>
    <t>Phlox subulata Amazing Grace</t>
  </si>
  <si>
    <t>14785</t>
  </si>
  <si>
    <t>12897</t>
  </si>
  <si>
    <t>Phlox subulata Purple Beauty</t>
  </si>
  <si>
    <t>14428</t>
  </si>
  <si>
    <t>Phlox subulata Samson</t>
  </si>
  <si>
    <t>14632</t>
  </si>
  <si>
    <t>Phlox subulata Zwergenteppich</t>
  </si>
  <si>
    <t>12775</t>
  </si>
  <si>
    <t>Salvia nemorosa Ostfriesland</t>
  </si>
  <si>
    <t>18831</t>
  </si>
  <si>
    <t>Salvia nemorosa Sensation® Compact Bright Rose</t>
  </si>
  <si>
    <t>16506</t>
  </si>
  <si>
    <t>Salvia nemorosa Sensation® Compact Deep Blue</t>
  </si>
  <si>
    <t>19772</t>
  </si>
  <si>
    <t>Salvia nemorosa Sensation® Compact White</t>
  </si>
  <si>
    <t>15707</t>
  </si>
  <si>
    <t>Salvia nemorosa Sensation® Medium Deep Rose</t>
  </si>
  <si>
    <t>31135</t>
  </si>
  <si>
    <t>Salvia nemorosa Sensation® Medium White</t>
  </si>
  <si>
    <t>14628</t>
  </si>
  <si>
    <t>Salvia sylvestris Mainacht</t>
  </si>
  <si>
    <t>31466</t>
  </si>
  <si>
    <t>Saxifraga x arendsii Limerock</t>
  </si>
  <si>
    <t>31020</t>
  </si>
  <si>
    <t>Saxifraga x arendsii Peter Pan</t>
  </si>
  <si>
    <t>15720</t>
  </si>
  <si>
    <t>Saxifraga x arendsii White Star</t>
  </si>
  <si>
    <t>16547</t>
  </si>
  <si>
    <t>Saxifraga x arendsii Pixie Rose</t>
  </si>
  <si>
    <t>14467</t>
  </si>
  <si>
    <t>Saxifraga x arendsii Pixie White</t>
  </si>
  <si>
    <t>15279</t>
  </si>
  <si>
    <t>Scabiosa columbaria Pink Mist</t>
  </si>
  <si>
    <t>12933</t>
  </si>
  <si>
    <t>Sedum telephium Autumn Joy</t>
  </si>
  <si>
    <t>14273</t>
  </si>
  <si>
    <t>Sedum x hybridum Matrona</t>
  </si>
  <si>
    <t>34713</t>
  </si>
  <si>
    <t>Lavandula x intermedia Grosso Ornamental</t>
  </si>
  <si>
    <t>14367</t>
  </si>
  <si>
    <t>Campanula poscharskyana Hirsch Blue</t>
  </si>
  <si>
    <t xml:space="preserve">Minimum 5.000 cuttings per order
</t>
  </si>
  <si>
    <t>Minimum orderquantity per article per deliveryweek = 500</t>
  </si>
  <si>
    <t>14425</t>
  </si>
  <si>
    <t>Phlox douglasii Admiral White</t>
  </si>
  <si>
    <t>Phlox subulata McDaniel`s Cushion</t>
  </si>
  <si>
    <t>15005</t>
  </si>
  <si>
    <t>Artemisia schmidtiana Nana</t>
  </si>
  <si>
    <t>31632</t>
  </si>
  <si>
    <t>Aubrieta gracilis Florado Blue Blush Bicolour</t>
  </si>
  <si>
    <t>15353</t>
  </si>
  <si>
    <t>Aubrieta gracilis Florado Rose Red</t>
  </si>
  <si>
    <t>14163</t>
  </si>
  <si>
    <t>Aubrieta x hybrida Dr. Mules Variegated</t>
  </si>
  <si>
    <t>32521</t>
  </si>
  <si>
    <t>20656</t>
  </si>
  <si>
    <t>Aubrieta x hybrida Regado Red</t>
  </si>
  <si>
    <t>30320</t>
  </si>
  <si>
    <t>Aubrieta x hybrida Regado White</t>
  </si>
  <si>
    <t>18867</t>
  </si>
  <si>
    <t>Erysimum hybridum Red Jep</t>
  </si>
  <si>
    <t>31961</t>
  </si>
  <si>
    <t>32174</t>
  </si>
  <si>
    <t>Lavandula angustifolia White Fragrance</t>
  </si>
  <si>
    <t>32762</t>
  </si>
  <si>
    <t>15024</t>
  </si>
  <si>
    <t>Penstemon hartwegii Picotee Red</t>
  </si>
  <si>
    <t>32531</t>
  </si>
  <si>
    <t>30970</t>
  </si>
  <si>
    <t>Rhodanthemum hybrida Sunshine Peach</t>
  </si>
  <si>
    <t>20667</t>
  </si>
  <si>
    <t>Saxifraga x arendsii Saxony White</t>
  </si>
  <si>
    <t>19391</t>
  </si>
  <si>
    <t>Scabiosa columbaria Mariposa Blue</t>
  </si>
  <si>
    <t>Aubrieta x hybrida Regado Blue White Bicolour Impr.</t>
  </si>
  <si>
    <t>Phlox subulata Fabulous Blue Dark Center</t>
  </si>
  <si>
    <t>Leucanthemum maximum Ooh La™ Lacrosse</t>
  </si>
  <si>
    <t>Leucanthemum maximum Ooh La™ Lagrande</t>
  </si>
  <si>
    <t>Leucanthemum maximum Ooh La™ Laspider</t>
  </si>
  <si>
    <t>12715</t>
  </si>
  <si>
    <t>Acaena microphylla Kupferteppich</t>
  </si>
  <si>
    <t>12718</t>
  </si>
  <si>
    <t>Arabis ferdinandi-coburgii Old Gold</t>
  </si>
  <si>
    <t>12721</t>
  </si>
  <si>
    <t>Artemisia schmidtiana Nana Attraction</t>
  </si>
  <si>
    <t>13852</t>
  </si>
  <si>
    <t>Aubrieta gracilis Kitte® Blue</t>
  </si>
  <si>
    <t>12723</t>
  </si>
  <si>
    <t>Aubrieta x hybrida Hamburger Stadtpark</t>
  </si>
  <si>
    <t>12727</t>
  </si>
  <si>
    <t>Calamintha nepeta ssp. nepeta</t>
  </si>
  <si>
    <t>12729</t>
  </si>
  <si>
    <t>35560</t>
  </si>
  <si>
    <t>Coreopsis x hybrida UpTick Gold &amp; Bronze</t>
  </si>
  <si>
    <t>12738</t>
  </si>
  <si>
    <t>Euphorbia amygdaloides Robbiae</t>
  </si>
  <si>
    <t>12746</t>
  </si>
  <si>
    <t>12744</t>
  </si>
  <si>
    <t>Helianthemum nummularium Queen Cerise</t>
  </si>
  <si>
    <t>12749</t>
  </si>
  <si>
    <t>Iberis sempervirens Snowflake</t>
  </si>
  <si>
    <t>12757</t>
  </si>
  <si>
    <t>Lythrum salicaria Robert</t>
  </si>
  <si>
    <t>13700</t>
  </si>
  <si>
    <t>Nepeta faassenii Six Hills Giant</t>
  </si>
  <si>
    <t>12769</t>
  </si>
  <si>
    <t>Phlox subulata Atropurpurea</t>
  </si>
  <si>
    <t>14427</t>
  </si>
  <si>
    <t>Phlox subulata Bavaria</t>
  </si>
  <si>
    <t>12776</t>
  </si>
  <si>
    <t>Salvia nemorosa Schneehügel</t>
  </si>
  <si>
    <t>34034</t>
  </si>
  <si>
    <t>Saxifraga x arendsii Marto Picotee Red</t>
  </si>
  <si>
    <t>13712</t>
  </si>
  <si>
    <t>Scabiosa columbaria Butterfly Blue</t>
  </si>
  <si>
    <t>13853</t>
  </si>
  <si>
    <t>Sedum spathulifolium Purpureum</t>
  </si>
  <si>
    <t>12679</t>
  </si>
  <si>
    <t>Veronica peduncularis Georgia Blue</t>
  </si>
  <si>
    <t>12935</t>
  </si>
  <si>
    <t>Vinca major Deep Blue</t>
  </si>
  <si>
    <t>12936</t>
  </si>
  <si>
    <t>Vinca minor Blue</t>
  </si>
  <si>
    <t>13708</t>
  </si>
  <si>
    <t>Viola pubescens Rebecca Cawthorne</t>
  </si>
  <si>
    <t>18659</t>
  </si>
  <si>
    <t>Ajuga reptans Braunherz</t>
  </si>
  <si>
    <t>18660</t>
  </si>
  <si>
    <t>Ajuga reptans Burgundy Glow</t>
  </si>
  <si>
    <t>18661</t>
  </si>
  <si>
    <t>Ajuga reptans Chocolate Chips</t>
  </si>
  <si>
    <t>32513</t>
  </si>
  <si>
    <t>Aubrieta gracilis Florado Blue Eye</t>
  </si>
  <si>
    <t>14941</t>
  </si>
  <si>
    <t>Campanula portenschlagiana Catharina</t>
  </si>
  <si>
    <t>35558</t>
  </si>
  <si>
    <t>Coreopsis x hybrida UpTick Cream</t>
  </si>
  <si>
    <t>35561</t>
  </si>
  <si>
    <t>Coreopsis x hybrida UpTick Yellow &amp; Red</t>
  </si>
  <si>
    <t>12735</t>
  </si>
  <si>
    <t>Erysimum hybridum Bowles Mauve</t>
  </si>
  <si>
    <t>19754</t>
  </si>
  <si>
    <t>Gaura lindheimeri Siskiyou Pink</t>
  </si>
  <si>
    <t>12745</t>
  </si>
  <si>
    <t>Helianthemum nummularium Queen Golden</t>
  </si>
  <si>
    <t>14786</t>
  </si>
  <si>
    <t>Iberis sempervirens Fischbeck</t>
  </si>
  <si>
    <t>12928</t>
  </si>
  <si>
    <t>Lavandula angustifolia Dwarf Blue</t>
  </si>
  <si>
    <t>18825</t>
  </si>
  <si>
    <t>Leucanthemum maximum Banana Cream</t>
  </si>
  <si>
    <t>12756</t>
  </si>
  <si>
    <t>Lithodora diffusa Heavenly Blue</t>
  </si>
  <si>
    <t>12773</t>
  </si>
  <si>
    <t>Phlox subulata Emerald Cushion Blue</t>
  </si>
  <si>
    <t>16503</t>
  </si>
  <si>
    <t>Phlox subulata Kimono Pink-White</t>
  </si>
  <si>
    <t>14371</t>
  </si>
  <si>
    <t>Phlox subulata White Delight</t>
  </si>
  <si>
    <t>34441</t>
  </si>
  <si>
    <t>Salvia nemorosa Caradonna Compact</t>
  </si>
  <si>
    <t>19775</t>
  </si>
  <si>
    <t>Salvia nemorosa Caradonna</t>
  </si>
  <si>
    <t>18828</t>
  </si>
  <si>
    <t>Salvia nemorosa Sensation® Compact Violet</t>
  </si>
  <si>
    <t>15704</t>
  </si>
  <si>
    <t>Salvia nemorosa Sensation® Medium Deep Blue</t>
  </si>
  <si>
    <t>18832</t>
  </si>
  <si>
    <t>Salvia nemorosa Sensation® Medium Pink</t>
  </si>
  <si>
    <t>12777</t>
  </si>
  <si>
    <t>Santolina chamaecyparissus</t>
  </si>
  <si>
    <t>32499</t>
  </si>
  <si>
    <t>Saxifraga x arendsii Ice Colours Pearl White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</si>
  <si>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</si>
  <si>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</si>
  <si>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</si>
  <si>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</si>
  <si>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</si>
  <si>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</si>
  <si>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</si>
  <si>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</si>
  <si>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</si>
  <si>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</si>
  <si>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</si>
  <si>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</si>
  <si>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</si>
  <si>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</si>
  <si>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</si>
  <si>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</si>
  <si>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</si>
  <si>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</si>
  <si>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</si>
  <si>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</si>
  <si>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Leucanthemum maximum Ooh La™ Lacrème</t>
  </si>
  <si>
    <t>19402</t>
  </si>
  <si>
    <t>Gaura lindheimeri Gaudi® Pink</t>
  </si>
  <si>
    <t>19403</t>
  </si>
  <si>
    <t>Gaura lindheimeri Gaudi® Red</t>
  </si>
  <si>
    <t>19404</t>
  </si>
  <si>
    <t>Gaura lindheimeri Gaudi® Rose</t>
  </si>
  <si>
    <t>34431</t>
  </si>
  <si>
    <t>Gaura lindheimeri Gaudi® White</t>
  </si>
  <si>
    <t>Eupatorium purpureum Ruby</t>
  </si>
  <si>
    <t>Sedum spurium Tricolour</t>
  </si>
  <si>
    <t>34055</t>
  </si>
  <si>
    <t>Aubrieta gracilis Florado White</t>
  </si>
  <si>
    <t>35664</t>
  </si>
  <si>
    <t>Phlox paniculata Famous Pink Impr.</t>
  </si>
  <si>
    <t>35666</t>
  </si>
  <si>
    <t>Phlox paniculata Famous Purple Impr.</t>
  </si>
  <si>
    <t>20857</t>
  </si>
  <si>
    <t>Phlox subulata Fabulous Blue Violet</t>
  </si>
  <si>
    <t>35582</t>
  </si>
  <si>
    <t>Veronica spicata Anniversary Blue</t>
  </si>
  <si>
    <t>35586</t>
  </si>
  <si>
    <t>Veronica spicata Anniversary New Rose Q17-5368-1</t>
  </si>
  <si>
    <t>'20</t>
  </si>
  <si>
    <t>18</t>
  </si>
  <si>
    <t>53</t>
  </si>
  <si>
    <t>ORDER FORM Perennial Cuttings URC 2020</t>
  </si>
  <si>
    <t>Ceratostigma plumbaginoides Gentian Blue</t>
  </si>
  <si>
    <t>Sedum makinoi Yellow</t>
  </si>
  <si>
    <t>Helianthemum nummularium Lawrensons Pink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</si>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</sst>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-&quot;€&quot;* #,##0.00_-;\-&quot;€&quot;* #,##0.00_-;_-&quot;€&quot;* &quot;-&quot;&quot;?&quot;&quot;?&quot;_-;_-@_-"/>
    <numFmt numFmtId="179" formatCode="_-* #,##0.00_-;\-* #,##0.00_-;_-* &quot;-&quot;&quot;?&quot;&quot;?&quot;_-;_-@_-"/>
    <numFmt numFmtId="180" formatCode="_ &quot;€&quot;\ * #,##0.00_ ;_ &quot;€&quot;\ * \-#,##0.00_ ;_ &quot;€&quot;\ * &quot;-&quot;&quot;?&quot;&quot;?&quot;_ ;_ @_ "/>
    <numFmt numFmtId="181" formatCode="_ * #,##0.00_ ;_ * \-#,##0.00_ ;_ * &quot;-&quot;&quot;?&quot;&quot;?&quot;_ ;_ @_ "/>
    <numFmt numFmtId="182" formatCode="_ &quot;?&quot;\ * #,##0.00_ ;_ &quot;?&quot;\ * \-#,##0.00_ ;_ &quot;?&quot;\ * &quot;-&quot;&quot;?&quot;&quot;?&quot;_ ;_ @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&quot;?&quot;&quot;?&quot;_);_(@_)"/>
    <numFmt numFmtId="190" formatCode="_(* #,##0.00_);_(* \(#,##0.00\);_(* &quot;-&quot;&quot;?&quot;&quot;?&quot;_);_(@_)"/>
    <numFmt numFmtId="191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50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53" applyFont="1" applyBorder="1" applyAlignment="1" applyProtection="1">
      <alignment vertical="center"/>
      <protection/>
    </xf>
    <xf numFmtId="0" fontId="51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horizontal="left" vertical="center"/>
      <protection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14" fontId="51" fillId="0" borderId="0" xfId="0" applyNumberFormat="1" applyFont="1" applyBorder="1" applyAlignment="1">
      <alignment/>
    </xf>
    <xf numFmtId="14" fontId="51" fillId="0" borderId="12" xfId="0" applyNumberFormat="1" applyFont="1" applyBorder="1" applyAlignment="1">
      <alignment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1" fontId="53" fillId="0" borderId="0" xfId="0" applyNumberFormat="1" applyFont="1" applyBorder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5" t="s">
        <v>5</v>
      </c>
      <c r="AT1" s="35"/>
      <c r="AU1" s="35"/>
      <c r="AV1" s="37" t="s">
        <v>6</v>
      </c>
      <c r="AX1" s="36"/>
      <c r="AY1" s="36"/>
      <c r="AZ1" s="36"/>
      <c r="BA1" s="36"/>
    </row>
    <row r="2" spans="1:53" ht="9.75" customHeight="1">
      <c r="A2" s="93" t="s">
        <v>366</v>
      </c>
      <c r="B2" s="93"/>
      <c r="C2" s="93"/>
      <c r="D2" s="93"/>
      <c r="E2" s="93"/>
      <c r="F2" s="2"/>
      <c r="G2" s="2"/>
      <c r="AS2" s="19" t="s">
        <v>76</v>
      </c>
      <c r="AT2" s="20"/>
      <c r="AU2" s="28" t="s">
        <v>77</v>
      </c>
      <c r="AV2" s="27"/>
      <c r="AW2" s="27"/>
      <c r="AX2" s="27"/>
      <c r="AY2" s="27"/>
      <c r="AZ2" s="27"/>
      <c r="BA2" s="21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8" t="s">
        <v>12</v>
      </c>
      <c r="AT3" s="49"/>
      <c r="AU3" s="49"/>
      <c r="AV3" s="49"/>
      <c r="AW3" s="49"/>
      <c r="AX3" s="49"/>
      <c r="AY3" s="49"/>
      <c r="AZ3" s="49"/>
      <c r="BA3" s="50"/>
    </row>
    <row r="4" spans="1:53" ht="9.75" customHeight="1">
      <c r="A4" s="92"/>
      <c r="B4" s="92"/>
      <c r="C4" s="74"/>
      <c r="D4" s="75"/>
      <c r="E4" s="76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AA4" s="86"/>
      <c r="AB4" s="87"/>
      <c r="AC4" s="87"/>
      <c r="AD4" s="87"/>
      <c r="AE4" s="87"/>
      <c r="AF4" s="87"/>
      <c r="AG4" s="87"/>
      <c r="AH4" s="88"/>
      <c r="AI4" s="3"/>
      <c r="AJ4" s="86"/>
      <c r="AK4" s="87"/>
      <c r="AL4" s="87"/>
      <c r="AM4" s="87"/>
      <c r="AN4" s="87"/>
      <c r="AO4" s="87"/>
      <c r="AP4" s="87"/>
      <c r="AQ4" s="88"/>
      <c r="AS4" s="22" t="s">
        <v>78</v>
      </c>
      <c r="AT4" s="23"/>
      <c r="AU4" s="24" t="s">
        <v>79</v>
      </c>
      <c r="AV4" s="24"/>
      <c r="AW4" s="24"/>
      <c r="AX4" s="24"/>
      <c r="AY4" s="24"/>
      <c r="AZ4" s="24"/>
      <c r="BA4" s="25"/>
    </row>
    <row r="5" spans="1:56" ht="9.75" customHeight="1">
      <c r="A5" s="92"/>
      <c r="B5" s="92"/>
      <c r="C5" s="77"/>
      <c r="D5" s="78"/>
      <c r="E5" s="79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AA5" s="89"/>
      <c r="AB5" s="90"/>
      <c r="AC5" s="90"/>
      <c r="AD5" s="90"/>
      <c r="AE5" s="90"/>
      <c r="AF5" s="90"/>
      <c r="AG5" s="90"/>
      <c r="AH5" s="91"/>
      <c r="AI5" s="3"/>
      <c r="AJ5" s="89"/>
      <c r="AK5" s="90"/>
      <c r="AL5" s="90"/>
      <c r="AM5" s="90"/>
      <c r="AN5" s="90"/>
      <c r="AO5" s="90"/>
      <c r="AP5" s="90"/>
      <c r="AQ5" s="91"/>
      <c r="AS5" s="48" t="s">
        <v>19</v>
      </c>
      <c r="AT5" s="49"/>
      <c r="AU5" s="49"/>
      <c r="AV5" s="49"/>
      <c r="AW5" s="49"/>
      <c r="AX5" s="49"/>
      <c r="AY5" s="49"/>
      <c r="AZ5" s="49"/>
      <c r="BA5" s="50"/>
      <c r="BC5" s="17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2" t="s">
        <v>80</v>
      </c>
      <c r="AT6" s="23"/>
      <c r="AU6" s="24" t="s">
        <v>99</v>
      </c>
      <c r="AV6" s="24"/>
      <c r="AW6" s="24"/>
      <c r="AX6" s="24"/>
      <c r="AY6" s="24"/>
      <c r="AZ6" s="24"/>
      <c r="BA6" s="25"/>
      <c r="BC6" s="6"/>
      <c r="BD6" s="5" t="s">
        <v>13</v>
      </c>
    </row>
    <row r="7" spans="1:56" ht="9.75" customHeight="1">
      <c r="A7" s="74"/>
      <c r="B7" s="75"/>
      <c r="C7" s="75"/>
      <c r="D7" s="75"/>
      <c r="E7" s="76"/>
      <c r="H7" s="8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  <c r="AA7" s="86"/>
      <c r="AB7" s="87"/>
      <c r="AC7" s="87"/>
      <c r="AD7" s="87"/>
      <c r="AE7" s="87"/>
      <c r="AF7" s="87"/>
      <c r="AG7" s="87"/>
      <c r="AH7" s="88"/>
      <c r="AI7" s="3"/>
      <c r="AJ7" s="86"/>
      <c r="AK7" s="87"/>
      <c r="AL7" s="87"/>
      <c r="AM7" s="87"/>
      <c r="AN7" s="87"/>
      <c r="AO7" s="87"/>
      <c r="AP7" s="87"/>
      <c r="AQ7" s="88"/>
      <c r="AS7" s="48" t="s">
        <v>21</v>
      </c>
      <c r="AT7" s="49"/>
      <c r="AU7" s="49"/>
      <c r="AV7" s="49"/>
      <c r="AW7" s="49"/>
      <c r="AX7" s="49"/>
      <c r="AY7" s="49"/>
      <c r="AZ7" s="49"/>
      <c r="BA7" s="50"/>
      <c r="BC7" s="7"/>
      <c r="BD7" s="5" t="s">
        <v>28</v>
      </c>
    </row>
    <row r="8" spans="1:56" ht="9.75" customHeight="1">
      <c r="A8" s="77"/>
      <c r="B8" s="78"/>
      <c r="C8" s="78"/>
      <c r="D8" s="78"/>
      <c r="E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AA8" s="89"/>
      <c r="AB8" s="90"/>
      <c r="AC8" s="90"/>
      <c r="AD8" s="90"/>
      <c r="AE8" s="90"/>
      <c r="AF8" s="90"/>
      <c r="AG8" s="90"/>
      <c r="AH8" s="91"/>
      <c r="AI8" s="3"/>
      <c r="AJ8" s="89"/>
      <c r="AK8" s="90"/>
      <c r="AL8" s="90"/>
      <c r="AM8" s="90"/>
      <c r="AN8" s="90"/>
      <c r="AO8" s="90"/>
      <c r="AP8" s="90"/>
      <c r="AQ8" s="91"/>
      <c r="AS8" s="22" t="s">
        <v>81</v>
      </c>
      <c r="AT8" s="5"/>
      <c r="AU8" s="24" t="s">
        <v>82</v>
      </c>
      <c r="AV8" s="24"/>
      <c r="AW8" s="24"/>
      <c r="AX8" s="24"/>
      <c r="AY8" s="24"/>
      <c r="AZ8" s="24"/>
      <c r="BA8" s="26"/>
      <c r="BC8" s="18"/>
      <c r="BD8" s="18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8" t="s">
        <v>98</v>
      </c>
      <c r="AT9" s="29"/>
      <c r="AU9" s="29"/>
      <c r="AV9" s="29"/>
      <c r="AW9" s="29"/>
      <c r="AX9" s="29"/>
      <c r="AY9" s="29"/>
      <c r="AZ9" s="29"/>
      <c r="BA9" s="30"/>
      <c r="BC9" s="18"/>
      <c r="BD9" s="18"/>
    </row>
    <row r="10" spans="1:56" ht="9.75" customHeight="1">
      <c r="A10" s="92"/>
      <c r="B10" s="92"/>
      <c r="C10" s="74"/>
      <c r="D10" s="75"/>
      <c r="E10" s="76"/>
      <c r="H10" s="80"/>
      <c r="I10" s="81"/>
      <c r="J10" s="81"/>
      <c r="K10" s="81"/>
      <c r="L10" s="82"/>
      <c r="M10" s="80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AA10" s="86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8"/>
      <c r="AS10" s="22" t="s">
        <v>101</v>
      </c>
      <c r="AT10" s="5"/>
      <c r="AU10" s="24" t="s">
        <v>102</v>
      </c>
      <c r="AV10" s="24"/>
      <c r="AW10" s="24"/>
      <c r="AX10" s="24"/>
      <c r="AY10" s="24"/>
      <c r="AZ10" s="24"/>
      <c r="BA10" s="31"/>
      <c r="BC10" s="18"/>
      <c r="BD10" s="18"/>
    </row>
    <row r="11" spans="1:56" ht="9.75" customHeight="1">
      <c r="A11" s="92"/>
      <c r="B11" s="92"/>
      <c r="C11" s="77"/>
      <c r="D11" s="78"/>
      <c r="E11" s="79"/>
      <c r="H11" s="83"/>
      <c r="I11" s="84"/>
      <c r="J11" s="84"/>
      <c r="K11" s="84"/>
      <c r="L11" s="85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1"/>
      <c r="AS11" s="38" t="s">
        <v>103</v>
      </c>
      <c r="AT11" s="5"/>
      <c r="AU11" s="5"/>
      <c r="AV11" s="5"/>
      <c r="AW11" s="5"/>
      <c r="AX11" s="5"/>
      <c r="AY11" s="5"/>
      <c r="AZ11" s="5"/>
      <c r="BA11" s="26"/>
      <c r="BC11" s="40"/>
      <c r="BD11" s="40"/>
    </row>
    <row r="12" spans="1:60" ht="9.75" customHeight="1">
      <c r="A12" s="4" t="s">
        <v>20</v>
      </c>
      <c r="B12" s="4"/>
      <c r="C12" s="4"/>
      <c r="AS12" s="38" t="s">
        <v>370</v>
      </c>
      <c r="AT12" s="24"/>
      <c r="AU12" s="24" t="s">
        <v>107</v>
      </c>
      <c r="AV12" s="5"/>
      <c r="AW12" s="5"/>
      <c r="AX12" s="5"/>
      <c r="AY12" s="5"/>
      <c r="AZ12" s="5"/>
      <c r="BA12" s="26"/>
      <c r="BC12" s="40"/>
      <c r="BD12" s="40"/>
      <c r="BE12" s="8"/>
      <c r="BF12" s="63"/>
      <c r="BG12" s="63"/>
      <c r="BH12" s="63"/>
    </row>
    <row r="13" spans="1:53" ht="9.75" customHeight="1">
      <c r="A13" s="64" t="s">
        <v>188</v>
      </c>
      <c r="B13" s="65"/>
      <c r="C13" s="65"/>
      <c r="D13" s="65"/>
      <c r="E13" s="66"/>
      <c r="AS13" s="32" t="s">
        <v>108</v>
      </c>
      <c r="AT13" s="33"/>
      <c r="AU13" s="39"/>
      <c r="AV13" s="33"/>
      <c r="AW13" s="33"/>
      <c r="AX13" s="33"/>
      <c r="AY13" s="33"/>
      <c r="AZ13" s="33"/>
      <c r="BA13" s="34"/>
    </row>
    <row r="14" spans="1:60" ht="9.75" customHeight="1">
      <c r="A14" s="67" t="s">
        <v>189</v>
      </c>
      <c r="B14" s="68"/>
      <c r="C14" s="68"/>
      <c r="D14" s="68"/>
      <c r="E14" s="69"/>
      <c r="F14" s="70" t="s">
        <v>22</v>
      </c>
      <c r="G14" s="71"/>
      <c r="H14" s="9" t="str">
        <f>H18</f>
        <v>01</v>
      </c>
      <c r="I14" s="9" t="str">
        <f aca="true" t="shared" si="0" ref="I14:BH14">I18</f>
        <v>02</v>
      </c>
      <c r="J14" s="9" t="str">
        <f t="shared" si="0"/>
        <v>03</v>
      </c>
      <c r="K14" s="9" t="str">
        <f t="shared" si="0"/>
        <v>04</v>
      </c>
      <c r="L14" s="9" t="str">
        <f t="shared" si="0"/>
        <v>05</v>
      </c>
      <c r="M14" s="9" t="str">
        <f t="shared" si="0"/>
        <v>06</v>
      </c>
      <c r="N14" s="9" t="str">
        <f t="shared" si="0"/>
        <v>07</v>
      </c>
      <c r="O14" s="9" t="str">
        <f t="shared" si="0"/>
        <v>08</v>
      </c>
      <c r="P14" s="9" t="str">
        <f t="shared" si="0"/>
        <v>09</v>
      </c>
      <c r="Q14" s="9" t="str">
        <f t="shared" si="0"/>
        <v>10</v>
      </c>
      <c r="R14" s="9" t="str">
        <f t="shared" si="0"/>
        <v>11</v>
      </c>
      <c r="S14" s="9" t="str">
        <f t="shared" si="0"/>
        <v>12</v>
      </c>
      <c r="T14" s="9" t="str">
        <f t="shared" si="0"/>
        <v>13</v>
      </c>
      <c r="U14" s="9" t="str">
        <f t="shared" si="0"/>
        <v>14</v>
      </c>
      <c r="V14" s="9" t="str">
        <f t="shared" si="0"/>
        <v>15</v>
      </c>
      <c r="W14" s="9" t="str">
        <f t="shared" si="0"/>
        <v>16</v>
      </c>
      <c r="X14" s="9" t="str">
        <f t="shared" si="0"/>
        <v>17</v>
      </c>
      <c r="Y14" s="9" t="str">
        <f t="shared" si="0"/>
        <v>18</v>
      </c>
      <c r="Z14" s="9" t="str">
        <f t="shared" si="0"/>
        <v>19</v>
      </c>
      <c r="AA14" s="9" t="str">
        <f t="shared" si="0"/>
        <v>20</v>
      </c>
      <c r="AB14" s="9" t="str">
        <f t="shared" si="0"/>
        <v>21</v>
      </c>
      <c r="AC14" s="9" t="str">
        <f t="shared" si="0"/>
        <v>22</v>
      </c>
      <c r="AD14" s="9" t="str">
        <f t="shared" si="0"/>
        <v>23</v>
      </c>
      <c r="AE14" s="9" t="str">
        <f t="shared" si="0"/>
        <v>24</v>
      </c>
      <c r="AF14" s="9" t="str">
        <f t="shared" si="0"/>
        <v>25</v>
      </c>
      <c r="AG14" s="9" t="str">
        <f t="shared" si="0"/>
        <v>26</v>
      </c>
      <c r="AH14" s="9" t="str">
        <f t="shared" si="0"/>
        <v>27</v>
      </c>
      <c r="AI14" s="9" t="str">
        <f t="shared" si="0"/>
        <v>28</v>
      </c>
      <c r="AJ14" s="9" t="str">
        <f t="shared" si="0"/>
        <v>29</v>
      </c>
      <c r="AK14" s="9" t="str">
        <f t="shared" si="0"/>
        <v>30</v>
      </c>
      <c r="AL14" s="9" t="str">
        <f t="shared" si="0"/>
        <v>31</v>
      </c>
      <c r="AM14" s="9" t="str">
        <f t="shared" si="0"/>
        <v>32</v>
      </c>
      <c r="AN14" s="9" t="str">
        <f t="shared" si="0"/>
        <v>33</v>
      </c>
      <c r="AO14" s="9" t="str">
        <f t="shared" si="0"/>
        <v>34</v>
      </c>
      <c r="AP14" s="9" t="str">
        <f t="shared" si="0"/>
        <v>35</v>
      </c>
      <c r="AQ14" s="9" t="str">
        <f t="shared" si="0"/>
        <v>36</v>
      </c>
      <c r="AR14" s="9" t="str">
        <f t="shared" si="0"/>
        <v>37</v>
      </c>
      <c r="AS14" s="9" t="str">
        <f t="shared" si="0"/>
        <v>38</v>
      </c>
      <c r="AT14" s="9" t="str">
        <f t="shared" si="0"/>
        <v>39</v>
      </c>
      <c r="AU14" s="9" t="str">
        <f t="shared" si="0"/>
        <v>40</v>
      </c>
      <c r="AV14" s="9" t="str">
        <f t="shared" si="0"/>
        <v>41</v>
      </c>
      <c r="AW14" s="9" t="str">
        <f t="shared" si="0"/>
        <v>42</v>
      </c>
      <c r="AX14" s="9" t="str">
        <f t="shared" si="0"/>
        <v>43</v>
      </c>
      <c r="AY14" s="9" t="str">
        <f t="shared" si="0"/>
        <v>44</v>
      </c>
      <c r="AZ14" s="9" t="str">
        <f t="shared" si="0"/>
        <v>45</v>
      </c>
      <c r="BA14" s="9" t="str">
        <f t="shared" si="0"/>
        <v>46</v>
      </c>
      <c r="BB14" s="9" t="str">
        <f t="shared" si="0"/>
        <v>47</v>
      </c>
      <c r="BC14" s="9" t="str">
        <f t="shared" si="0"/>
        <v>48</v>
      </c>
      <c r="BD14" s="9" t="str">
        <f t="shared" si="0"/>
        <v>49</v>
      </c>
      <c r="BE14" s="9" t="str">
        <f t="shared" si="0"/>
        <v>50</v>
      </c>
      <c r="BF14" s="9" t="str">
        <f t="shared" si="0"/>
        <v>51</v>
      </c>
      <c r="BG14" s="9" t="str">
        <f t="shared" si="0"/>
        <v>52</v>
      </c>
      <c r="BH14" s="9" t="str">
        <f t="shared" si="0"/>
        <v>53</v>
      </c>
    </row>
    <row r="15" spans="1:60" ht="9.75" customHeight="1">
      <c r="A15" s="67"/>
      <c r="B15" s="68"/>
      <c r="C15" s="68"/>
      <c r="D15" s="68"/>
      <c r="E15" s="69"/>
      <c r="F15" s="72">
        <f>SUM(H15:BH15)</f>
        <v>0</v>
      </c>
      <c r="G15" s="73"/>
      <c r="H15" s="10">
        <f>IF(H14="","",SUM(H21:H50000))</f>
        <v>0</v>
      </c>
      <c r="I15" s="10">
        <f aca="true" t="shared" si="1" ref="I15:BH15">IF(I14="","",SUM(I21:I50000))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10">
        <f t="shared" si="1"/>
        <v>0</v>
      </c>
      <c r="AS15" s="10">
        <f t="shared" si="1"/>
        <v>0</v>
      </c>
      <c r="AT15" s="10">
        <f t="shared" si="1"/>
        <v>0</v>
      </c>
      <c r="AU15" s="10">
        <f t="shared" si="1"/>
        <v>0</v>
      </c>
      <c r="AV15" s="10">
        <f t="shared" si="1"/>
        <v>0</v>
      </c>
      <c r="AW15" s="10">
        <f t="shared" si="1"/>
        <v>0</v>
      </c>
      <c r="AX15" s="10">
        <f t="shared" si="1"/>
        <v>0</v>
      </c>
      <c r="AY15" s="10">
        <f t="shared" si="1"/>
        <v>0</v>
      </c>
      <c r="AZ15" s="10">
        <f t="shared" si="1"/>
        <v>0</v>
      </c>
      <c r="BA15" s="10">
        <f t="shared" si="1"/>
        <v>0</v>
      </c>
      <c r="BB15" s="10">
        <f t="shared" si="1"/>
        <v>0</v>
      </c>
      <c r="BC15" s="10">
        <f t="shared" si="1"/>
        <v>0</v>
      </c>
      <c r="BD15" s="10">
        <f t="shared" si="1"/>
        <v>0</v>
      </c>
      <c r="BE15" s="10">
        <f t="shared" si="1"/>
        <v>0</v>
      </c>
      <c r="BF15" s="10">
        <f t="shared" si="1"/>
        <v>0</v>
      </c>
      <c r="BG15" s="10">
        <f t="shared" si="1"/>
        <v>0</v>
      </c>
      <c r="BH15" s="10">
        <f t="shared" si="1"/>
        <v>0</v>
      </c>
    </row>
    <row r="16" spans="1:5" ht="9.75" customHeight="1">
      <c r="A16" s="55"/>
      <c r="B16" s="56"/>
      <c r="C16" s="56"/>
      <c r="D16" s="56"/>
      <c r="E16" s="57"/>
    </row>
    <row r="17" spans="1:60" ht="11.25" customHeight="1">
      <c r="A17" s="11"/>
      <c r="B17" s="8" t="s">
        <v>27</v>
      </c>
      <c r="C17" s="58">
        <v>43720.43841886574</v>
      </c>
      <c r="D17" s="58"/>
      <c r="E17" s="58"/>
      <c r="F17" s="41"/>
      <c r="G17" s="41"/>
      <c r="H17" s="12" t="s">
        <v>363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13" t="s">
        <v>23</v>
      </c>
      <c r="W17" s="13" t="s">
        <v>23</v>
      </c>
      <c r="X17" s="13" t="s">
        <v>23</v>
      </c>
      <c r="Y17" s="13" t="s">
        <v>23</v>
      </c>
      <c r="Z17" s="13" t="s">
        <v>23</v>
      </c>
      <c r="AA17" s="13" t="s">
        <v>23</v>
      </c>
      <c r="AB17" s="13" t="s">
        <v>23</v>
      </c>
      <c r="AC17" s="13" t="s">
        <v>23</v>
      </c>
      <c r="AD17" s="13" t="s">
        <v>23</v>
      </c>
      <c r="AE17" s="13" t="s">
        <v>23</v>
      </c>
      <c r="AF17" s="13" t="s">
        <v>23</v>
      </c>
      <c r="AG17" s="13" t="s">
        <v>23</v>
      </c>
      <c r="AH17" s="13" t="s">
        <v>23</v>
      </c>
      <c r="AI17" s="13" t="s">
        <v>23</v>
      </c>
      <c r="AJ17" s="13" t="s">
        <v>23</v>
      </c>
      <c r="AK17" s="13" t="s">
        <v>23</v>
      </c>
      <c r="AL17" s="13" t="s">
        <v>23</v>
      </c>
      <c r="AM17" s="13" t="s">
        <v>23</v>
      </c>
      <c r="AN17" s="13" t="s">
        <v>23</v>
      </c>
      <c r="AO17" s="13" t="s">
        <v>23</v>
      </c>
      <c r="AP17" s="13" t="s">
        <v>23</v>
      </c>
      <c r="AQ17" s="13" t="s">
        <v>23</v>
      </c>
      <c r="AR17" s="13" t="s">
        <v>23</v>
      </c>
      <c r="AS17" s="13" t="s">
        <v>23</v>
      </c>
      <c r="AT17" s="13" t="s">
        <v>23</v>
      </c>
      <c r="AU17" s="13" t="s">
        <v>23</v>
      </c>
      <c r="AV17" s="13" t="s">
        <v>23</v>
      </c>
      <c r="AW17" s="13" t="s">
        <v>23</v>
      </c>
      <c r="AX17" s="13" t="s">
        <v>23</v>
      </c>
      <c r="AY17" s="13" t="s">
        <v>23</v>
      </c>
      <c r="AZ17" s="13" t="s">
        <v>23</v>
      </c>
      <c r="BA17" s="13" t="s">
        <v>23</v>
      </c>
      <c r="BB17" s="13" t="s">
        <v>23</v>
      </c>
      <c r="BC17" s="13" t="s">
        <v>23</v>
      </c>
      <c r="BD17" s="13" t="s">
        <v>23</v>
      </c>
      <c r="BE17" s="13" t="s">
        <v>23</v>
      </c>
      <c r="BF17" s="13" t="s">
        <v>23</v>
      </c>
      <c r="BG17" s="13" t="s">
        <v>23</v>
      </c>
      <c r="BH17" s="14" t="s">
        <v>23</v>
      </c>
    </row>
    <row r="18" spans="1:60" ht="11.25" customHeight="1">
      <c r="A18" s="53" t="s">
        <v>24</v>
      </c>
      <c r="B18" s="53" t="s">
        <v>25</v>
      </c>
      <c r="C18" s="59" t="s">
        <v>26</v>
      </c>
      <c r="D18" s="61" t="s">
        <v>109</v>
      </c>
      <c r="E18" s="53"/>
      <c r="F18" s="53"/>
      <c r="G18" s="53"/>
      <c r="H18" s="51" t="s">
        <v>320</v>
      </c>
      <c r="I18" s="51" t="s">
        <v>45</v>
      </c>
      <c r="J18" s="51" t="s">
        <v>321</v>
      </c>
      <c r="K18" s="51" t="s">
        <v>46</v>
      </c>
      <c r="L18" s="51" t="s">
        <v>322</v>
      </c>
      <c r="M18" s="51" t="s">
        <v>47</v>
      </c>
      <c r="N18" s="51" t="s">
        <v>323</v>
      </c>
      <c r="O18" s="51" t="s">
        <v>48</v>
      </c>
      <c r="P18" s="51" t="s">
        <v>324</v>
      </c>
      <c r="Q18" s="51" t="s">
        <v>49</v>
      </c>
      <c r="R18" s="51" t="s">
        <v>325</v>
      </c>
      <c r="S18" s="51" t="s">
        <v>50</v>
      </c>
      <c r="T18" s="51" t="s">
        <v>326</v>
      </c>
      <c r="U18" s="51" t="s">
        <v>51</v>
      </c>
      <c r="V18" s="51" t="s">
        <v>327</v>
      </c>
      <c r="W18" s="51" t="s">
        <v>52</v>
      </c>
      <c r="X18" s="51" t="s">
        <v>328</v>
      </c>
      <c r="Y18" s="51" t="s">
        <v>364</v>
      </c>
      <c r="Z18" s="51" t="s">
        <v>329</v>
      </c>
      <c r="AA18" s="51" t="s">
        <v>53</v>
      </c>
      <c r="AB18" s="51" t="s">
        <v>330</v>
      </c>
      <c r="AC18" s="51" t="s">
        <v>54</v>
      </c>
      <c r="AD18" s="51" t="s">
        <v>331</v>
      </c>
      <c r="AE18" s="51" t="s">
        <v>55</v>
      </c>
      <c r="AF18" s="51" t="s">
        <v>332</v>
      </c>
      <c r="AG18" s="51" t="s">
        <v>56</v>
      </c>
      <c r="AH18" s="51" t="s">
        <v>333</v>
      </c>
      <c r="AI18" s="51" t="s">
        <v>57</v>
      </c>
      <c r="AJ18" s="51" t="s">
        <v>334</v>
      </c>
      <c r="AK18" s="51" t="s">
        <v>58</v>
      </c>
      <c r="AL18" s="51" t="s">
        <v>335</v>
      </c>
      <c r="AM18" s="51" t="s">
        <v>59</v>
      </c>
      <c r="AN18" s="51" t="s">
        <v>336</v>
      </c>
      <c r="AO18" s="51" t="s">
        <v>60</v>
      </c>
      <c r="AP18" s="51" t="s">
        <v>337</v>
      </c>
      <c r="AQ18" s="51" t="s">
        <v>61</v>
      </c>
      <c r="AR18" s="51" t="s">
        <v>338</v>
      </c>
      <c r="AS18" s="51" t="s">
        <v>62</v>
      </c>
      <c r="AT18" s="51" t="s">
        <v>339</v>
      </c>
      <c r="AU18" s="51" t="s">
        <v>63</v>
      </c>
      <c r="AV18" s="51" t="s">
        <v>64</v>
      </c>
      <c r="AW18" s="51" t="s">
        <v>65</v>
      </c>
      <c r="AX18" s="51" t="s">
        <v>66</v>
      </c>
      <c r="AY18" s="51" t="s">
        <v>67</v>
      </c>
      <c r="AZ18" s="51" t="s">
        <v>68</v>
      </c>
      <c r="BA18" s="51" t="s">
        <v>69</v>
      </c>
      <c r="BB18" s="51" t="s">
        <v>70</v>
      </c>
      <c r="BC18" s="51" t="s">
        <v>71</v>
      </c>
      <c r="BD18" s="51" t="s">
        <v>72</v>
      </c>
      <c r="BE18" s="51" t="s">
        <v>73</v>
      </c>
      <c r="BF18" s="51" t="s">
        <v>74</v>
      </c>
      <c r="BG18" s="51" t="s">
        <v>75</v>
      </c>
      <c r="BH18" s="51" t="s">
        <v>365</v>
      </c>
    </row>
    <row r="19" spans="1:60" ht="11.25" customHeight="1">
      <c r="A19" s="54"/>
      <c r="B19" s="54"/>
      <c r="C19" s="60"/>
      <c r="D19" s="62"/>
      <c r="E19" s="54"/>
      <c r="F19" s="54"/>
      <c r="G19" s="54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</row>
    <row r="20" spans="1:60" ht="11.25" customHeight="1">
      <c r="A20" s="15"/>
      <c r="B20" s="15"/>
      <c r="C20" s="15"/>
      <c r="D20" s="4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5">
      <c r="A21" s="16">
        <f aca="true" t="shared" si="2" ref="A21:A84">IF(SUM(H21:BH21)&lt;&gt;0,"Select","")</f>
      </c>
      <c r="B21" s="16" t="s">
        <v>226</v>
      </c>
      <c r="C21" s="16" t="s">
        <v>227</v>
      </c>
      <c r="D21" s="43" t="s">
        <v>110</v>
      </c>
      <c r="E21" s="44"/>
      <c r="F21" s="43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ht="15">
      <c r="A22" s="16">
        <f t="shared" si="2"/>
      </c>
      <c r="B22" s="16" t="s">
        <v>272</v>
      </c>
      <c r="C22" s="16" t="s">
        <v>273</v>
      </c>
      <c r="D22" s="43" t="s">
        <v>110</v>
      </c>
      <c r="E22" s="44"/>
      <c r="F22" s="43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60" ht="15">
      <c r="A23" s="16">
        <f t="shared" si="2"/>
      </c>
      <c r="B23" s="16" t="s">
        <v>274</v>
      </c>
      <c r="C23" s="16" t="s">
        <v>275</v>
      </c>
      <c r="D23" s="43" t="s">
        <v>110</v>
      </c>
      <c r="E23" s="44"/>
      <c r="F23" s="43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ht="15">
      <c r="A24" s="16">
        <f t="shared" si="2"/>
      </c>
      <c r="B24" s="16" t="s">
        <v>276</v>
      </c>
      <c r="C24" s="16" t="s">
        <v>277</v>
      </c>
      <c r="D24" s="43" t="s">
        <v>110</v>
      </c>
      <c r="E24" s="44"/>
      <c r="F24" s="43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1:60" ht="15">
      <c r="A25" s="16">
        <f t="shared" si="2"/>
      </c>
      <c r="B25" s="16" t="s">
        <v>228</v>
      </c>
      <c r="C25" s="16" t="s">
        <v>229</v>
      </c>
      <c r="D25" s="43" t="s">
        <v>110</v>
      </c>
      <c r="E25" s="44"/>
      <c r="F25" s="43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1:60" ht="15">
      <c r="A26" s="16">
        <f t="shared" si="2"/>
      </c>
      <c r="B26" s="16" t="s">
        <v>193</v>
      </c>
      <c r="C26" s="16" t="s">
        <v>194</v>
      </c>
      <c r="D26" s="43" t="s">
        <v>110</v>
      </c>
      <c r="E26" s="44"/>
      <c r="F26" s="43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ht="15">
      <c r="A27" s="16">
        <f t="shared" si="2"/>
      </c>
      <c r="B27" s="16" t="s">
        <v>230</v>
      </c>
      <c r="C27" s="16" t="s">
        <v>231</v>
      </c>
      <c r="D27" s="43" t="s">
        <v>110</v>
      </c>
      <c r="E27" s="44"/>
      <c r="F27" s="43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ht="15">
      <c r="A28" s="16">
        <f t="shared" si="2"/>
      </c>
      <c r="B28" s="16" t="s">
        <v>195</v>
      </c>
      <c r="C28" s="16" t="s">
        <v>196</v>
      </c>
      <c r="D28" s="43" t="s">
        <v>110</v>
      </c>
      <c r="E28" s="44"/>
      <c r="F28" s="43"/>
      <c r="G28" s="4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 ht="15">
      <c r="A29" s="16">
        <f t="shared" si="2"/>
      </c>
      <c r="B29" s="16" t="s">
        <v>278</v>
      </c>
      <c r="C29" s="16" t="s">
        <v>279</v>
      </c>
      <c r="D29" s="43" t="s">
        <v>110</v>
      </c>
      <c r="E29" s="44"/>
      <c r="F29" s="43"/>
      <c r="G29" s="45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ht="15">
      <c r="A30" s="16">
        <f t="shared" si="2"/>
      </c>
      <c r="B30" s="16" t="s">
        <v>197</v>
      </c>
      <c r="C30" s="16" t="s">
        <v>198</v>
      </c>
      <c r="D30" s="43" t="s">
        <v>110</v>
      </c>
      <c r="E30" s="44"/>
      <c r="F30" s="43"/>
      <c r="G30" s="45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1:60" ht="15">
      <c r="A31" s="16">
        <f t="shared" si="2"/>
      </c>
      <c r="B31" s="16" t="s">
        <v>351</v>
      </c>
      <c r="C31" s="16" t="s">
        <v>352</v>
      </c>
      <c r="D31" s="43" t="s">
        <v>110</v>
      </c>
      <c r="E31" s="44"/>
      <c r="F31" s="43"/>
      <c r="G31" s="45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ht="15">
      <c r="A32" s="16">
        <f t="shared" si="2"/>
      </c>
      <c r="B32" s="16" t="s">
        <v>232</v>
      </c>
      <c r="C32" s="16" t="s">
        <v>233</v>
      </c>
      <c r="D32" s="43" t="s">
        <v>110</v>
      </c>
      <c r="E32" s="44"/>
      <c r="F32" s="43"/>
      <c r="G32" s="45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1:60" ht="15">
      <c r="A33" s="16">
        <f t="shared" si="2"/>
      </c>
      <c r="B33" s="16" t="s">
        <v>199</v>
      </c>
      <c r="C33" s="16" t="s">
        <v>200</v>
      </c>
      <c r="D33" s="43" t="s">
        <v>110</v>
      </c>
      <c r="E33" s="44"/>
      <c r="F33" s="43"/>
      <c r="G33" s="45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ht="15">
      <c r="A34" s="16">
        <f t="shared" si="2"/>
      </c>
      <c r="B34" s="16" t="s">
        <v>234</v>
      </c>
      <c r="C34" s="16" t="s">
        <v>235</v>
      </c>
      <c r="D34" s="43" t="s">
        <v>110</v>
      </c>
      <c r="E34" s="44"/>
      <c r="F34" s="43"/>
      <c r="G34" s="45"/>
      <c r="H34" s="47"/>
      <c r="I34" s="47"/>
      <c r="J34" s="47"/>
      <c r="K34" s="47"/>
      <c r="L34" s="4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1:60" ht="15">
      <c r="A35" s="16">
        <f t="shared" si="2"/>
      </c>
      <c r="B35" s="16" t="s">
        <v>201</v>
      </c>
      <c r="C35" s="16" t="s">
        <v>221</v>
      </c>
      <c r="D35" s="43" t="s">
        <v>110</v>
      </c>
      <c r="E35" s="44"/>
      <c r="F35" s="43"/>
      <c r="G35" s="45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60" ht="15">
      <c r="A36" s="16">
        <f t="shared" si="2"/>
      </c>
      <c r="B36" s="16" t="s">
        <v>202</v>
      </c>
      <c r="C36" s="16" t="s">
        <v>203</v>
      </c>
      <c r="D36" s="43" t="s">
        <v>110</v>
      </c>
      <c r="E36" s="44"/>
      <c r="F36" s="43"/>
      <c r="G36" s="45"/>
      <c r="H36" s="47"/>
      <c r="I36" s="47"/>
      <c r="J36" s="47"/>
      <c r="K36" s="47"/>
      <c r="L36" s="47"/>
      <c r="M36" s="47"/>
      <c r="N36" s="47"/>
      <c r="O36" s="47"/>
      <c r="P36" s="47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1:60" ht="15">
      <c r="A37" s="16">
        <f t="shared" si="2"/>
      </c>
      <c r="B37" s="16" t="s">
        <v>204</v>
      </c>
      <c r="C37" s="16" t="s">
        <v>205</v>
      </c>
      <c r="D37" s="43" t="s">
        <v>110</v>
      </c>
      <c r="E37" s="44"/>
      <c r="F37" s="43"/>
      <c r="G37" s="45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ht="15">
      <c r="A38" s="16">
        <f t="shared" si="2"/>
      </c>
      <c r="B38" s="16" t="s">
        <v>236</v>
      </c>
      <c r="C38" s="16" t="s">
        <v>237</v>
      </c>
      <c r="D38" s="43" t="s">
        <v>110</v>
      </c>
      <c r="E38" s="44"/>
      <c r="F38" s="43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1:60" ht="15">
      <c r="A39" s="16">
        <f t="shared" si="2"/>
      </c>
      <c r="B39" s="16" t="s">
        <v>280</v>
      </c>
      <c r="C39" s="16" t="s">
        <v>281</v>
      </c>
      <c r="D39" s="43" t="s">
        <v>110</v>
      </c>
      <c r="E39" s="44"/>
      <c r="F39" s="43"/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15">
      <c r="A40" s="16">
        <f t="shared" si="2"/>
      </c>
      <c r="B40" s="16" t="s">
        <v>186</v>
      </c>
      <c r="C40" s="16" t="s">
        <v>187</v>
      </c>
      <c r="D40" s="43" t="s">
        <v>110</v>
      </c>
      <c r="E40" s="44"/>
      <c r="F40" s="43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ht="15">
      <c r="A41" s="16">
        <f t="shared" si="2"/>
      </c>
      <c r="B41" s="16" t="s">
        <v>238</v>
      </c>
      <c r="C41" s="16" t="s">
        <v>367</v>
      </c>
      <c r="D41" s="43" t="s">
        <v>110</v>
      </c>
      <c r="E41" s="44"/>
      <c r="F41" s="43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ht="15">
      <c r="A42" s="16">
        <f t="shared" si="2"/>
      </c>
      <c r="B42" s="16" t="s">
        <v>282</v>
      </c>
      <c r="C42" s="16" t="s">
        <v>283</v>
      </c>
      <c r="D42" s="43" t="s">
        <v>110</v>
      </c>
      <c r="E42" s="44"/>
      <c r="F42" s="43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">
      <c r="A43" s="16">
        <f t="shared" si="2"/>
      </c>
      <c r="B43" s="16" t="s">
        <v>239</v>
      </c>
      <c r="C43" s="16" t="s">
        <v>240</v>
      </c>
      <c r="D43" s="43" t="s">
        <v>110</v>
      </c>
      <c r="E43" s="44"/>
      <c r="F43" s="43"/>
      <c r="G43" s="45"/>
      <c r="H43" s="47"/>
      <c r="I43" s="47"/>
      <c r="J43" s="4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ht="15">
      <c r="A44" s="16">
        <f t="shared" si="2"/>
      </c>
      <c r="B44" s="16" t="s">
        <v>284</v>
      </c>
      <c r="C44" s="16" t="s">
        <v>285</v>
      </c>
      <c r="D44" s="43" t="s">
        <v>110</v>
      </c>
      <c r="E44" s="44"/>
      <c r="F44" s="43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ht="15">
      <c r="A45" s="16">
        <f t="shared" si="2"/>
      </c>
      <c r="B45" s="16" t="s">
        <v>118</v>
      </c>
      <c r="C45" s="16" t="s">
        <v>119</v>
      </c>
      <c r="D45" s="43" t="s">
        <v>110</v>
      </c>
      <c r="E45" s="44"/>
      <c r="F45" s="43"/>
      <c r="G45" s="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ht="15">
      <c r="A46" s="16">
        <f t="shared" si="2"/>
      </c>
      <c r="B46" s="16" t="s">
        <v>120</v>
      </c>
      <c r="C46" s="16" t="s">
        <v>121</v>
      </c>
      <c r="D46" s="43" t="s">
        <v>110</v>
      </c>
      <c r="E46" s="44"/>
      <c r="F46" s="43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ht="15">
      <c r="A47" s="16">
        <f t="shared" si="2"/>
      </c>
      <c r="B47" s="16" t="s">
        <v>122</v>
      </c>
      <c r="C47" s="16" t="s">
        <v>123</v>
      </c>
      <c r="D47" s="43" t="s">
        <v>110</v>
      </c>
      <c r="E47" s="44"/>
      <c r="F47" s="43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ht="15">
      <c r="A48" s="16">
        <f t="shared" si="2"/>
      </c>
      <c r="B48" s="16" t="s">
        <v>286</v>
      </c>
      <c r="C48" s="16" t="s">
        <v>287</v>
      </c>
      <c r="D48" s="43" t="s">
        <v>110</v>
      </c>
      <c r="E48" s="44"/>
      <c r="F48" s="43"/>
      <c r="G48" s="45"/>
      <c r="H48" s="46"/>
      <c r="I48" s="47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1:60" ht="15">
      <c r="A49" s="16">
        <f t="shared" si="2"/>
      </c>
      <c r="B49" s="16" t="s">
        <v>206</v>
      </c>
      <c r="C49" s="16" t="s">
        <v>207</v>
      </c>
      <c r="D49" s="43" t="s">
        <v>110</v>
      </c>
      <c r="E49" s="44"/>
      <c r="F49" s="43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1:60" ht="15">
      <c r="A50" s="16">
        <f t="shared" si="2"/>
      </c>
      <c r="B50" s="16" t="s">
        <v>208</v>
      </c>
      <c r="C50" s="16" t="s">
        <v>349</v>
      </c>
      <c r="D50" s="43" t="s">
        <v>110</v>
      </c>
      <c r="E50" s="44"/>
      <c r="F50" s="43"/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1:60" ht="15">
      <c r="A51" s="16">
        <f t="shared" si="2"/>
      </c>
      <c r="B51" s="16" t="s">
        <v>124</v>
      </c>
      <c r="C51" s="16" t="s">
        <v>125</v>
      </c>
      <c r="D51" s="43" t="s">
        <v>110</v>
      </c>
      <c r="E51" s="44"/>
      <c r="F51" s="43"/>
      <c r="G51" s="4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ht="15">
      <c r="A52" s="16">
        <f t="shared" si="2"/>
      </c>
      <c r="B52" s="16" t="s">
        <v>126</v>
      </c>
      <c r="C52" s="16" t="s">
        <v>127</v>
      </c>
      <c r="D52" s="43" t="s">
        <v>110</v>
      </c>
      <c r="E52" s="44"/>
      <c r="F52" s="43"/>
      <c r="G52" s="4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1:60" ht="15">
      <c r="A53" s="16">
        <f t="shared" si="2"/>
      </c>
      <c r="B53" s="16" t="s">
        <v>241</v>
      </c>
      <c r="C53" s="16" t="s">
        <v>242</v>
      </c>
      <c r="D53" s="43" t="s">
        <v>110</v>
      </c>
      <c r="E53" s="44"/>
      <c r="F53" s="43"/>
      <c r="G53" s="4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ht="15">
      <c r="A54" s="16">
        <f t="shared" si="2"/>
      </c>
      <c r="B54" s="16" t="s">
        <v>128</v>
      </c>
      <c r="C54" s="16" t="s">
        <v>129</v>
      </c>
      <c r="D54" s="43" t="s">
        <v>110</v>
      </c>
      <c r="E54" s="44"/>
      <c r="F54" s="43"/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ht="15">
      <c r="A55" s="16">
        <f t="shared" si="2"/>
      </c>
      <c r="B55" s="16" t="s">
        <v>130</v>
      </c>
      <c r="C55" s="16" t="s">
        <v>131</v>
      </c>
      <c r="D55" s="43" t="s">
        <v>110</v>
      </c>
      <c r="E55" s="44"/>
      <c r="F55" s="43"/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</row>
    <row r="56" spans="1:60" ht="15">
      <c r="A56" s="16">
        <f t="shared" si="2"/>
      </c>
      <c r="B56" s="16" t="s">
        <v>288</v>
      </c>
      <c r="C56" s="16" t="s">
        <v>289</v>
      </c>
      <c r="D56" s="43" t="s">
        <v>110</v>
      </c>
      <c r="E56" s="44"/>
      <c r="F56" s="43"/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1:60" ht="15">
      <c r="A57" s="16">
        <f t="shared" si="2"/>
      </c>
      <c r="B57" s="16" t="s">
        <v>132</v>
      </c>
      <c r="C57" s="16" t="s">
        <v>133</v>
      </c>
      <c r="D57" s="43" t="s">
        <v>110</v>
      </c>
      <c r="E57" s="44"/>
      <c r="F57" s="43"/>
      <c r="G57" s="45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60" ht="15">
      <c r="A58" s="16">
        <f t="shared" si="2"/>
      </c>
      <c r="B58" s="16" t="s">
        <v>341</v>
      </c>
      <c r="C58" s="16" t="s">
        <v>342</v>
      </c>
      <c r="D58" s="43" t="s">
        <v>110</v>
      </c>
      <c r="E58" s="44"/>
      <c r="F58" s="43"/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1:60" ht="15">
      <c r="A59" s="16">
        <f t="shared" si="2"/>
      </c>
      <c r="B59" s="16" t="s">
        <v>343</v>
      </c>
      <c r="C59" s="16" t="s">
        <v>344</v>
      </c>
      <c r="D59" s="43" t="s">
        <v>110</v>
      </c>
      <c r="E59" s="44"/>
      <c r="F59" s="43"/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0" ht="15">
      <c r="A60" s="16">
        <f t="shared" si="2"/>
      </c>
      <c r="B60" s="16" t="s">
        <v>345</v>
      </c>
      <c r="C60" s="16" t="s">
        <v>346</v>
      </c>
      <c r="D60" s="43" t="s">
        <v>110</v>
      </c>
      <c r="E60" s="44"/>
      <c r="F60" s="43"/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1:60" ht="15">
      <c r="A61" s="16">
        <f t="shared" si="2"/>
      </c>
      <c r="B61" s="16" t="s">
        <v>347</v>
      </c>
      <c r="C61" s="16" t="s">
        <v>348</v>
      </c>
      <c r="D61" s="43" t="s">
        <v>110</v>
      </c>
      <c r="E61" s="44"/>
      <c r="F61" s="43"/>
      <c r="G61" s="45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</row>
    <row r="62" spans="1:60" ht="15">
      <c r="A62" s="16">
        <f t="shared" si="2"/>
      </c>
      <c r="B62" s="16" t="s">
        <v>243</v>
      </c>
      <c r="C62" s="16" t="s">
        <v>369</v>
      </c>
      <c r="D62" s="43" t="s">
        <v>110</v>
      </c>
      <c r="E62" s="44"/>
      <c r="F62" s="43"/>
      <c r="G62" s="45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</row>
    <row r="63" spans="1:60" ht="15">
      <c r="A63" s="16">
        <f t="shared" si="2"/>
      </c>
      <c r="B63" s="16" t="s">
        <v>29</v>
      </c>
      <c r="C63" s="16" t="s">
        <v>30</v>
      </c>
      <c r="D63" s="43" t="s">
        <v>110</v>
      </c>
      <c r="E63" s="44"/>
      <c r="F63" s="43"/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</row>
    <row r="64" spans="1:60" ht="15">
      <c r="A64" s="16">
        <f t="shared" si="2"/>
      </c>
      <c r="B64" s="16" t="s">
        <v>244</v>
      </c>
      <c r="C64" s="16" t="s">
        <v>245</v>
      </c>
      <c r="D64" s="43" t="s">
        <v>110</v>
      </c>
      <c r="E64" s="44"/>
      <c r="F64" s="43"/>
      <c r="G64" s="45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</row>
    <row r="65" spans="1:60" ht="15">
      <c r="A65" s="16">
        <f t="shared" si="2"/>
      </c>
      <c r="B65" s="16" t="s">
        <v>290</v>
      </c>
      <c r="C65" s="16" t="s">
        <v>291</v>
      </c>
      <c r="D65" s="43" t="s">
        <v>110</v>
      </c>
      <c r="E65" s="44"/>
      <c r="F65" s="43"/>
      <c r="G65" s="4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</row>
    <row r="66" spans="1:60" ht="15">
      <c r="A66" s="16">
        <f t="shared" si="2"/>
      </c>
      <c r="B66" s="16" t="s">
        <v>134</v>
      </c>
      <c r="C66" s="16" t="s">
        <v>135</v>
      </c>
      <c r="D66" s="43" t="s">
        <v>110</v>
      </c>
      <c r="E66" s="44"/>
      <c r="F66" s="43"/>
      <c r="G66" s="45"/>
      <c r="H66" s="47"/>
      <c r="I66" s="47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</row>
    <row r="67" spans="1:60" ht="15">
      <c r="A67" s="16">
        <f t="shared" si="2"/>
      </c>
      <c r="B67" s="16" t="s">
        <v>292</v>
      </c>
      <c r="C67" s="16" t="s">
        <v>293</v>
      </c>
      <c r="D67" s="43" t="s">
        <v>110</v>
      </c>
      <c r="E67" s="44"/>
      <c r="F67" s="43"/>
      <c r="G67" s="4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</row>
    <row r="68" spans="1:60" ht="15">
      <c r="A68" s="16">
        <f t="shared" si="2"/>
      </c>
      <c r="B68" s="16" t="s">
        <v>246</v>
      </c>
      <c r="C68" s="16" t="s">
        <v>247</v>
      </c>
      <c r="D68" s="43" t="s">
        <v>110</v>
      </c>
      <c r="E68" s="44"/>
      <c r="F68" s="43"/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</row>
    <row r="69" spans="1:60" ht="15">
      <c r="A69" s="16">
        <f t="shared" si="2"/>
      </c>
      <c r="B69" s="16" t="s">
        <v>294</v>
      </c>
      <c r="C69" s="16" t="s">
        <v>295</v>
      </c>
      <c r="D69" s="43" t="s">
        <v>110</v>
      </c>
      <c r="E69" s="44"/>
      <c r="F69" s="43"/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</row>
    <row r="70" spans="1:60" ht="15">
      <c r="A70" s="16">
        <f t="shared" si="2"/>
      </c>
      <c r="B70" s="16" t="s">
        <v>31</v>
      </c>
      <c r="C70" s="16" t="s">
        <v>32</v>
      </c>
      <c r="D70" s="43" t="s">
        <v>110</v>
      </c>
      <c r="E70" s="44"/>
      <c r="F70" s="43"/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</row>
    <row r="71" spans="1:60" ht="15">
      <c r="A71" s="16">
        <f t="shared" si="2"/>
      </c>
      <c r="B71" s="16" t="s">
        <v>83</v>
      </c>
      <c r="C71" s="16" t="s">
        <v>35</v>
      </c>
      <c r="D71" s="43" t="s">
        <v>110</v>
      </c>
      <c r="E71" s="44"/>
      <c r="F71" s="43"/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</row>
    <row r="72" spans="1:60" ht="15">
      <c r="A72" s="16">
        <f t="shared" si="2"/>
      </c>
      <c r="B72" s="16" t="s">
        <v>36</v>
      </c>
      <c r="C72" s="16" t="s">
        <v>37</v>
      </c>
      <c r="D72" s="43" t="s">
        <v>110</v>
      </c>
      <c r="E72" s="44"/>
      <c r="F72" s="43"/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</row>
    <row r="73" spans="1:60" ht="15">
      <c r="A73" s="16">
        <f t="shared" si="2"/>
      </c>
      <c r="B73" s="16" t="s">
        <v>38</v>
      </c>
      <c r="C73" s="16" t="s">
        <v>39</v>
      </c>
      <c r="D73" s="43" t="s">
        <v>110</v>
      </c>
      <c r="E73" s="44"/>
      <c r="F73" s="43"/>
      <c r="G73" s="4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</row>
    <row r="74" spans="1:60" ht="15">
      <c r="A74" s="16">
        <f t="shared" si="2"/>
      </c>
      <c r="B74" s="16" t="s">
        <v>40</v>
      </c>
      <c r="C74" s="16" t="s">
        <v>41</v>
      </c>
      <c r="D74" s="43" t="s">
        <v>110</v>
      </c>
      <c r="E74" s="44"/>
      <c r="F74" s="43"/>
      <c r="G74" s="4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</row>
    <row r="75" spans="1:60" ht="15">
      <c r="A75" s="16">
        <f t="shared" si="2"/>
      </c>
      <c r="B75" s="16" t="s">
        <v>209</v>
      </c>
      <c r="C75" s="16" t="s">
        <v>210</v>
      </c>
      <c r="D75" s="43" t="s">
        <v>110</v>
      </c>
      <c r="E75" s="44"/>
      <c r="F75" s="43"/>
      <c r="G75" s="45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</row>
    <row r="76" spans="1:60" ht="15">
      <c r="A76" s="16">
        <f t="shared" si="2"/>
      </c>
      <c r="B76" s="16" t="s">
        <v>33</v>
      </c>
      <c r="C76" s="16" t="s">
        <v>34</v>
      </c>
      <c r="D76" s="43" t="s">
        <v>110</v>
      </c>
      <c r="E76" s="44"/>
      <c r="F76" s="43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</row>
    <row r="77" spans="1:60" ht="15">
      <c r="A77" s="16">
        <f t="shared" si="2"/>
      </c>
      <c r="B77" s="16" t="s">
        <v>184</v>
      </c>
      <c r="C77" s="16" t="s">
        <v>185</v>
      </c>
      <c r="D77" s="43" t="s">
        <v>110</v>
      </c>
      <c r="E77" s="44"/>
      <c r="F77" s="43"/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</row>
    <row r="78" spans="1:60" ht="15">
      <c r="A78" s="16">
        <f t="shared" si="2"/>
      </c>
      <c r="B78" s="16" t="s">
        <v>296</v>
      </c>
      <c r="C78" s="16" t="s">
        <v>297</v>
      </c>
      <c r="D78" s="43" t="s">
        <v>110</v>
      </c>
      <c r="E78" s="44"/>
      <c r="F78" s="43"/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1:60" ht="15">
      <c r="A79" s="16">
        <f t="shared" si="2"/>
      </c>
      <c r="B79" s="16" t="s">
        <v>211</v>
      </c>
      <c r="C79" s="16" t="s">
        <v>340</v>
      </c>
      <c r="D79" s="43" t="s">
        <v>110</v>
      </c>
      <c r="E79" s="44"/>
      <c r="F79" s="43"/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</row>
    <row r="80" spans="1:60" ht="15">
      <c r="A80" s="16">
        <f t="shared" si="2"/>
      </c>
      <c r="B80" s="16" t="s">
        <v>136</v>
      </c>
      <c r="C80" s="16" t="s">
        <v>223</v>
      </c>
      <c r="D80" s="43" t="s">
        <v>110</v>
      </c>
      <c r="E80" s="44"/>
      <c r="F80" s="43"/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</row>
    <row r="81" spans="1:60" ht="15">
      <c r="A81" s="16">
        <f t="shared" si="2"/>
      </c>
      <c r="B81" s="16" t="s">
        <v>137</v>
      </c>
      <c r="C81" s="16" t="s">
        <v>224</v>
      </c>
      <c r="D81" s="43" t="s">
        <v>110</v>
      </c>
      <c r="E81" s="44"/>
      <c r="F81" s="43"/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2" spans="1:60" ht="15">
      <c r="A82" s="16">
        <f t="shared" si="2"/>
      </c>
      <c r="B82" s="16" t="s">
        <v>138</v>
      </c>
      <c r="C82" s="16" t="s">
        <v>225</v>
      </c>
      <c r="D82" s="43" t="s">
        <v>110</v>
      </c>
      <c r="E82" s="44"/>
      <c r="F82" s="43"/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ht="15">
      <c r="A83" s="16">
        <f t="shared" si="2"/>
      </c>
      <c r="B83" s="16" t="s">
        <v>139</v>
      </c>
      <c r="C83" s="16" t="s">
        <v>140</v>
      </c>
      <c r="D83" s="43" t="s">
        <v>110</v>
      </c>
      <c r="E83" s="44"/>
      <c r="F83" s="43"/>
      <c r="G83" s="45"/>
      <c r="H83" s="47"/>
      <c r="I83" s="47"/>
      <c r="J83" s="47"/>
      <c r="K83" s="47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0" ht="15">
      <c r="A84" s="16">
        <f t="shared" si="2"/>
      </c>
      <c r="B84" s="16" t="s">
        <v>298</v>
      </c>
      <c r="C84" s="16" t="s">
        <v>299</v>
      </c>
      <c r="D84" s="43" t="s">
        <v>110</v>
      </c>
      <c r="E84" s="44"/>
      <c r="F84" s="43"/>
      <c r="G84" s="45"/>
      <c r="H84" s="47"/>
      <c r="I84" s="47"/>
      <c r="J84" s="47"/>
      <c r="K84" s="47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1:60" ht="15">
      <c r="A85" s="16">
        <f aca="true" t="shared" si="3" ref="A85:A148">IF(SUM(H85:BH85)&lt;&gt;0,"Select","")</f>
      </c>
      <c r="B85" s="16" t="s">
        <v>248</v>
      </c>
      <c r="C85" s="16" t="s">
        <v>249</v>
      </c>
      <c r="D85" s="43" t="s">
        <v>110</v>
      </c>
      <c r="E85" s="44"/>
      <c r="F85" s="43"/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</row>
    <row r="86" spans="1:60" ht="15">
      <c r="A86" s="16">
        <f t="shared" si="3"/>
      </c>
      <c r="B86" s="16" t="s">
        <v>141</v>
      </c>
      <c r="C86" s="16" t="s">
        <v>142</v>
      </c>
      <c r="D86" s="43" t="s">
        <v>110</v>
      </c>
      <c r="E86" s="44"/>
      <c r="F86" s="43"/>
      <c r="G86" s="45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0" ht="15">
      <c r="A87" s="16">
        <f t="shared" si="3"/>
      </c>
      <c r="B87" s="16" t="s">
        <v>250</v>
      </c>
      <c r="C87" s="16" t="s">
        <v>251</v>
      </c>
      <c r="D87" s="43" t="s">
        <v>110</v>
      </c>
      <c r="E87" s="44"/>
      <c r="F87" s="43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0" ht="15">
      <c r="A88" s="16">
        <f t="shared" si="3"/>
      </c>
      <c r="B88" s="16" t="s">
        <v>143</v>
      </c>
      <c r="C88" s="16" t="s">
        <v>144</v>
      </c>
      <c r="D88" s="43" t="s">
        <v>110</v>
      </c>
      <c r="E88" s="44"/>
      <c r="F88" s="43"/>
      <c r="G88" s="45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1:60" ht="15">
      <c r="A89" s="16">
        <f t="shared" si="3"/>
      </c>
      <c r="B89" s="16" t="s">
        <v>212</v>
      </c>
      <c r="C89" s="16" t="s">
        <v>213</v>
      </c>
      <c r="D89" s="43" t="s">
        <v>110</v>
      </c>
      <c r="E89" s="44"/>
      <c r="F89" s="43"/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1:60" ht="15">
      <c r="A90" s="16">
        <f t="shared" si="3"/>
      </c>
      <c r="B90" s="16" t="s">
        <v>190</v>
      </c>
      <c r="C90" s="16" t="s">
        <v>191</v>
      </c>
      <c r="D90" s="43" t="s">
        <v>110</v>
      </c>
      <c r="E90" s="44"/>
      <c r="F90" s="43"/>
      <c r="G90" s="45"/>
      <c r="H90" s="47"/>
      <c r="I90" s="47"/>
      <c r="J90" s="47"/>
      <c r="K90" s="47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0" ht="15">
      <c r="A91" s="16">
        <f t="shared" si="3"/>
      </c>
      <c r="B91" s="16" t="s">
        <v>353</v>
      </c>
      <c r="C91" s="16" t="s">
        <v>354</v>
      </c>
      <c r="D91" s="43" t="s">
        <v>110</v>
      </c>
      <c r="E91" s="44"/>
      <c r="F91" s="43"/>
      <c r="G91" s="45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60" ht="15">
      <c r="A92" s="16">
        <f t="shared" si="3"/>
      </c>
      <c r="B92" s="16" t="s">
        <v>355</v>
      </c>
      <c r="C92" s="16" t="s">
        <v>356</v>
      </c>
      <c r="D92" s="43" t="s">
        <v>110</v>
      </c>
      <c r="E92" s="44"/>
      <c r="F92" s="43"/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</row>
    <row r="93" spans="1:60" ht="15">
      <c r="A93" s="16">
        <f t="shared" si="3"/>
      </c>
      <c r="B93" s="16" t="s">
        <v>145</v>
      </c>
      <c r="C93" s="16" t="s">
        <v>146</v>
      </c>
      <c r="D93" s="43" t="s">
        <v>110</v>
      </c>
      <c r="E93" s="44"/>
      <c r="F93" s="43"/>
      <c r="G93" s="45"/>
      <c r="H93" s="47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60" ht="15">
      <c r="A94" s="16">
        <f t="shared" si="3"/>
      </c>
      <c r="B94" s="16" t="s">
        <v>252</v>
      </c>
      <c r="C94" s="16" t="s">
        <v>253</v>
      </c>
      <c r="D94" s="43" t="s">
        <v>110</v>
      </c>
      <c r="E94" s="44"/>
      <c r="F94" s="43"/>
      <c r="G94" s="45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60" ht="15">
      <c r="A95" s="16">
        <f t="shared" si="3"/>
      </c>
      <c r="B95" s="16" t="s">
        <v>254</v>
      </c>
      <c r="C95" s="16" t="s">
        <v>255</v>
      </c>
      <c r="D95" s="43" t="s">
        <v>110</v>
      </c>
      <c r="E95" s="44"/>
      <c r="F95" s="43"/>
      <c r="G95" s="45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</row>
    <row r="96" spans="1:60" ht="15">
      <c r="A96" s="16">
        <f t="shared" si="3"/>
      </c>
      <c r="B96" s="16" t="s">
        <v>300</v>
      </c>
      <c r="C96" s="16" t="s">
        <v>301</v>
      </c>
      <c r="D96" s="43" t="s">
        <v>110</v>
      </c>
      <c r="E96" s="44"/>
      <c r="F96" s="43"/>
      <c r="G96" s="45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</row>
    <row r="97" spans="1:60" ht="15">
      <c r="A97" s="16">
        <f t="shared" si="3"/>
      </c>
      <c r="B97" s="16" t="s">
        <v>302</v>
      </c>
      <c r="C97" s="16" t="s">
        <v>303</v>
      </c>
      <c r="D97" s="43" t="s">
        <v>110</v>
      </c>
      <c r="E97" s="44"/>
      <c r="F97" s="43"/>
      <c r="G97" s="45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</row>
    <row r="98" spans="1:60" ht="15">
      <c r="A98" s="16">
        <f t="shared" si="3"/>
      </c>
      <c r="B98" s="16" t="s">
        <v>147</v>
      </c>
      <c r="C98" s="16" t="s">
        <v>192</v>
      </c>
      <c r="D98" s="43" t="s">
        <v>110</v>
      </c>
      <c r="E98" s="44"/>
      <c r="F98" s="43"/>
      <c r="G98" s="45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</row>
    <row r="99" spans="1:60" ht="15">
      <c r="A99" s="16">
        <f t="shared" si="3"/>
      </c>
      <c r="B99" s="16" t="s">
        <v>148</v>
      </c>
      <c r="C99" s="16" t="s">
        <v>149</v>
      </c>
      <c r="D99" s="43" t="s">
        <v>110</v>
      </c>
      <c r="E99" s="44"/>
      <c r="F99" s="43"/>
      <c r="G99" s="45"/>
      <c r="H99" s="47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</row>
    <row r="100" spans="1:60" ht="15">
      <c r="A100" s="16">
        <f t="shared" si="3"/>
      </c>
      <c r="B100" s="16" t="s">
        <v>150</v>
      </c>
      <c r="C100" s="16" t="s">
        <v>151</v>
      </c>
      <c r="D100" s="43" t="s">
        <v>110</v>
      </c>
      <c r="E100" s="44"/>
      <c r="F100" s="43"/>
      <c r="G100" s="45"/>
      <c r="H100" s="47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</row>
    <row r="101" spans="1:60" ht="15">
      <c r="A101" s="16">
        <f t="shared" si="3"/>
      </c>
      <c r="B101" s="16" t="s">
        <v>304</v>
      </c>
      <c r="C101" s="16" t="s">
        <v>305</v>
      </c>
      <c r="D101" s="43" t="s">
        <v>110</v>
      </c>
      <c r="E101" s="44"/>
      <c r="F101" s="43"/>
      <c r="G101" s="45"/>
      <c r="H101" s="47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</row>
    <row r="102" spans="1:60" ht="15">
      <c r="A102" s="16">
        <f t="shared" si="3"/>
      </c>
      <c r="B102" s="16" t="s">
        <v>152</v>
      </c>
      <c r="C102" s="16" t="s">
        <v>153</v>
      </c>
      <c r="D102" s="43" t="s">
        <v>110</v>
      </c>
      <c r="E102" s="44"/>
      <c r="F102" s="43"/>
      <c r="G102" s="45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</row>
    <row r="103" spans="1:60" ht="15">
      <c r="A103" s="16">
        <f t="shared" si="3"/>
      </c>
      <c r="B103" s="16" t="s">
        <v>214</v>
      </c>
      <c r="C103" s="16" t="s">
        <v>222</v>
      </c>
      <c r="D103" s="43" t="s">
        <v>110</v>
      </c>
      <c r="E103" s="44"/>
      <c r="F103" s="43"/>
      <c r="G103" s="45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</row>
    <row r="104" spans="1:60" ht="15">
      <c r="A104" s="16">
        <f t="shared" si="3"/>
      </c>
      <c r="B104" s="16" t="s">
        <v>357</v>
      </c>
      <c r="C104" s="16" t="s">
        <v>358</v>
      </c>
      <c r="D104" s="43" t="s">
        <v>110</v>
      </c>
      <c r="E104" s="44"/>
      <c r="F104" s="43"/>
      <c r="G104" s="45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</row>
    <row r="105" spans="1:60" ht="15">
      <c r="A105" s="16">
        <f t="shared" si="3"/>
      </c>
      <c r="B105" s="16" t="s">
        <v>215</v>
      </c>
      <c r="C105" s="16" t="s">
        <v>216</v>
      </c>
      <c r="D105" s="43" t="s">
        <v>110</v>
      </c>
      <c r="E105" s="44"/>
      <c r="F105" s="43"/>
      <c r="G105" s="45"/>
      <c r="H105" s="47"/>
      <c r="I105" s="47"/>
      <c r="J105" s="47"/>
      <c r="K105" s="47"/>
      <c r="L105" s="47"/>
      <c r="M105" s="47"/>
      <c r="N105" s="47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</row>
    <row r="106" spans="1:60" ht="15">
      <c r="A106" s="16">
        <f t="shared" si="3"/>
      </c>
      <c r="B106" s="16" t="s">
        <v>308</v>
      </c>
      <c r="C106" s="16" t="s">
        <v>309</v>
      </c>
      <c r="D106" s="43" t="s">
        <v>110</v>
      </c>
      <c r="E106" s="44"/>
      <c r="F106" s="43"/>
      <c r="G106" s="45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</row>
    <row r="107" spans="1:60" ht="15">
      <c r="A107" s="16">
        <f t="shared" si="3"/>
      </c>
      <c r="B107" s="16" t="s">
        <v>306</v>
      </c>
      <c r="C107" s="16" t="s">
        <v>307</v>
      </c>
      <c r="D107" s="43" t="s">
        <v>110</v>
      </c>
      <c r="E107" s="44"/>
      <c r="F107" s="43"/>
      <c r="G107" s="45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ht="15">
      <c r="A108" s="16">
        <f t="shared" si="3"/>
      </c>
      <c r="B108" s="16" t="s">
        <v>154</v>
      </c>
      <c r="C108" s="16" t="s">
        <v>155</v>
      </c>
      <c r="D108" s="43" t="s">
        <v>110</v>
      </c>
      <c r="E108" s="44"/>
      <c r="F108" s="43"/>
      <c r="G108" s="45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</row>
    <row r="109" spans="1:60" ht="15">
      <c r="A109" s="16">
        <f t="shared" si="3"/>
      </c>
      <c r="B109" s="16" t="s">
        <v>256</v>
      </c>
      <c r="C109" s="16" t="s">
        <v>257</v>
      </c>
      <c r="D109" s="43" t="s">
        <v>110</v>
      </c>
      <c r="E109" s="44"/>
      <c r="F109" s="43"/>
      <c r="G109" s="45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</row>
    <row r="110" spans="1:60" ht="15">
      <c r="A110" s="16">
        <f t="shared" si="3"/>
      </c>
      <c r="B110" s="16" t="s">
        <v>156</v>
      </c>
      <c r="C110" s="16" t="s">
        <v>157</v>
      </c>
      <c r="D110" s="43" t="s">
        <v>110</v>
      </c>
      <c r="E110" s="44"/>
      <c r="F110" s="43"/>
      <c r="G110" s="45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</row>
    <row r="111" spans="1:60" ht="15">
      <c r="A111" s="16">
        <f t="shared" si="3"/>
      </c>
      <c r="B111" s="16" t="s">
        <v>158</v>
      </c>
      <c r="C111" s="16" t="s">
        <v>159</v>
      </c>
      <c r="D111" s="43" t="s">
        <v>110</v>
      </c>
      <c r="E111" s="44"/>
      <c r="F111" s="43"/>
      <c r="G111" s="45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</row>
    <row r="112" spans="1:60" ht="15">
      <c r="A112" s="16">
        <f t="shared" si="3"/>
      </c>
      <c r="B112" s="16" t="s">
        <v>310</v>
      </c>
      <c r="C112" s="16" t="s">
        <v>311</v>
      </c>
      <c r="D112" s="43" t="s">
        <v>110</v>
      </c>
      <c r="E112" s="44"/>
      <c r="F112" s="43"/>
      <c r="G112" s="45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</row>
    <row r="113" spans="1:60" ht="15">
      <c r="A113" s="16">
        <f t="shared" si="3"/>
      </c>
      <c r="B113" s="16" t="s">
        <v>160</v>
      </c>
      <c r="C113" s="16" t="s">
        <v>161</v>
      </c>
      <c r="D113" s="43" t="s">
        <v>110</v>
      </c>
      <c r="E113" s="44"/>
      <c r="F113" s="43"/>
      <c r="G113" s="45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</row>
    <row r="114" spans="1:60" ht="15">
      <c r="A114" s="16">
        <f t="shared" si="3"/>
      </c>
      <c r="B114" s="16" t="s">
        <v>312</v>
      </c>
      <c r="C114" s="16" t="s">
        <v>313</v>
      </c>
      <c r="D114" s="43" t="s">
        <v>110</v>
      </c>
      <c r="E114" s="44"/>
      <c r="F114" s="43"/>
      <c r="G114" s="45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</row>
    <row r="115" spans="1:60" ht="15">
      <c r="A115" s="16">
        <f t="shared" si="3"/>
      </c>
      <c r="B115" s="16" t="s">
        <v>162</v>
      </c>
      <c r="C115" s="16" t="s">
        <v>163</v>
      </c>
      <c r="D115" s="43" t="s">
        <v>110</v>
      </c>
      <c r="E115" s="44"/>
      <c r="F115" s="43"/>
      <c r="G115" s="45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</row>
    <row r="116" spans="1:60" ht="15">
      <c r="A116" s="16">
        <f t="shared" si="3"/>
      </c>
      <c r="B116" s="16" t="s">
        <v>314</v>
      </c>
      <c r="C116" s="16" t="s">
        <v>315</v>
      </c>
      <c r="D116" s="43" t="s">
        <v>110</v>
      </c>
      <c r="E116" s="44"/>
      <c r="F116" s="43"/>
      <c r="G116" s="45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</row>
    <row r="117" spans="1:60" ht="15">
      <c r="A117" s="16">
        <f t="shared" si="3"/>
      </c>
      <c r="B117" s="16" t="s">
        <v>164</v>
      </c>
      <c r="C117" s="16" t="s">
        <v>165</v>
      </c>
      <c r="D117" s="43" t="s">
        <v>110</v>
      </c>
      <c r="E117" s="44"/>
      <c r="F117" s="43"/>
      <c r="G117" s="45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</row>
    <row r="118" spans="1:60" ht="15">
      <c r="A118" s="16">
        <f t="shared" si="3"/>
      </c>
      <c r="B118" s="16" t="s">
        <v>166</v>
      </c>
      <c r="C118" s="16" t="s">
        <v>167</v>
      </c>
      <c r="D118" s="43" t="s">
        <v>110</v>
      </c>
      <c r="E118" s="44"/>
      <c r="F118" s="43"/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</row>
    <row r="119" spans="1:60" ht="15">
      <c r="A119" s="16">
        <f t="shared" si="3"/>
      </c>
      <c r="B119" s="16" t="s">
        <v>316</v>
      </c>
      <c r="C119" s="16" t="s">
        <v>317</v>
      </c>
      <c r="D119" s="43" t="s">
        <v>110</v>
      </c>
      <c r="E119" s="44"/>
      <c r="F119" s="43"/>
      <c r="G119" s="45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</row>
    <row r="120" spans="1:60" ht="15">
      <c r="A120" s="16">
        <f t="shared" si="3"/>
      </c>
      <c r="B120" s="16" t="s">
        <v>168</v>
      </c>
      <c r="C120" s="16" t="s">
        <v>169</v>
      </c>
      <c r="D120" s="43" t="s">
        <v>110</v>
      </c>
      <c r="E120" s="44"/>
      <c r="F120" s="43"/>
      <c r="G120" s="45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</row>
    <row r="121" spans="1:60" ht="15">
      <c r="A121" s="16">
        <f t="shared" si="3"/>
      </c>
      <c r="B121" s="16" t="s">
        <v>170</v>
      </c>
      <c r="C121" s="16" t="s">
        <v>171</v>
      </c>
      <c r="D121" s="43" t="s">
        <v>110</v>
      </c>
      <c r="E121" s="44"/>
      <c r="F121" s="43"/>
      <c r="G121" s="45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</row>
    <row r="122" spans="1:60" ht="15">
      <c r="A122" s="16">
        <f t="shared" si="3"/>
      </c>
      <c r="B122" s="16" t="s">
        <v>172</v>
      </c>
      <c r="C122" s="16" t="s">
        <v>173</v>
      </c>
      <c r="D122" s="43" t="s">
        <v>110</v>
      </c>
      <c r="E122" s="44"/>
      <c r="F122" s="43"/>
      <c r="G122" s="45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</row>
    <row r="123" spans="1:60" ht="15">
      <c r="A123" s="16">
        <f t="shared" si="3"/>
      </c>
      <c r="B123" s="16" t="s">
        <v>318</v>
      </c>
      <c r="C123" s="16" t="s">
        <v>319</v>
      </c>
      <c r="D123" s="43" t="s">
        <v>110</v>
      </c>
      <c r="E123" s="44"/>
      <c r="F123" s="43"/>
      <c r="G123" s="45"/>
      <c r="H123" s="47"/>
      <c r="I123" s="47"/>
      <c r="J123" s="47"/>
      <c r="K123" s="47"/>
      <c r="L123" s="47"/>
      <c r="M123" s="47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</row>
    <row r="124" spans="1:60" ht="15">
      <c r="A124" s="16">
        <f t="shared" si="3"/>
      </c>
      <c r="B124" s="16" t="s">
        <v>258</v>
      </c>
      <c r="C124" s="16" t="s">
        <v>259</v>
      </c>
      <c r="D124" s="43" t="s">
        <v>110</v>
      </c>
      <c r="E124" s="44"/>
      <c r="F124" s="43"/>
      <c r="G124" s="45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</row>
    <row r="125" spans="1:60" ht="15">
      <c r="A125" s="16">
        <f t="shared" si="3"/>
      </c>
      <c r="B125" s="16" t="s">
        <v>174</v>
      </c>
      <c r="C125" s="16" t="s">
        <v>175</v>
      </c>
      <c r="D125" s="43" t="s">
        <v>110</v>
      </c>
      <c r="E125" s="44"/>
      <c r="F125" s="43"/>
      <c r="G125" s="45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</row>
    <row r="126" spans="1:60" ht="15">
      <c r="A126" s="16">
        <f t="shared" si="3"/>
      </c>
      <c r="B126" s="16" t="s">
        <v>176</v>
      </c>
      <c r="C126" s="16" t="s">
        <v>177</v>
      </c>
      <c r="D126" s="43" t="s">
        <v>110</v>
      </c>
      <c r="E126" s="44"/>
      <c r="F126" s="43"/>
      <c r="G126" s="45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</row>
    <row r="127" spans="1:60" ht="15">
      <c r="A127" s="16">
        <f t="shared" si="3"/>
      </c>
      <c r="B127" s="16" t="s">
        <v>217</v>
      </c>
      <c r="C127" s="16" t="s">
        <v>218</v>
      </c>
      <c r="D127" s="43" t="s">
        <v>110</v>
      </c>
      <c r="E127" s="44"/>
      <c r="F127" s="43"/>
      <c r="G127" s="45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</row>
    <row r="128" spans="1:60" ht="15">
      <c r="A128" s="16">
        <f t="shared" si="3"/>
      </c>
      <c r="B128" s="16" t="s">
        <v>260</v>
      </c>
      <c r="C128" s="16" t="s">
        <v>261</v>
      </c>
      <c r="D128" s="43" t="s">
        <v>110</v>
      </c>
      <c r="E128" s="44"/>
      <c r="F128" s="43"/>
      <c r="G128" s="45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</row>
    <row r="129" spans="1:60" ht="15">
      <c r="A129" s="16">
        <f t="shared" si="3"/>
      </c>
      <c r="B129" s="16" t="s">
        <v>178</v>
      </c>
      <c r="C129" s="16" t="s">
        <v>179</v>
      </c>
      <c r="D129" s="43" t="s">
        <v>110</v>
      </c>
      <c r="E129" s="44"/>
      <c r="F129" s="43"/>
      <c r="G129" s="45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</row>
    <row r="130" spans="1:60" ht="15">
      <c r="A130" s="16">
        <f t="shared" si="3"/>
      </c>
      <c r="B130" s="16" t="s">
        <v>219</v>
      </c>
      <c r="C130" s="16" t="s">
        <v>220</v>
      </c>
      <c r="D130" s="43" t="s">
        <v>110</v>
      </c>
      <c r="E130" s="44"/>
      <c r="F130" s="43"/>
      <c r="G130" s="45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1:60" ht="15">
      <c r="A131" s="16">
        <f t="shared" si="3"/>
      </c>
      <c r="B131" s="16" t="s">
        <v>116</v>
      </c>
      <c r="C131" s="16" t="s">
        <v>117</v>
      </c>
      <c r="D131" s="43" t="s">
        <v>110</v>
      </c>
      <c r="E131" s="44"/>
      <c r="F131" s="43"/>
      <c r="G131" s="45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</row>
    <row r="132" spans="1:60" ht="15">
      <c r="A132" s="16">
        <f t="shared" si="3"/>
      </c>
      <c r="B132" s="16" t="s">
        <v>84</v>
      </c>
      <c r="C132" s="16" t="s">
        <v>104</v>
      </c>
      <c r="D132" s="43" t="s">
        <v>110</v>
      </c>
      <c r="E132" s="44"/>
      <c r="F132" s="43"/>
      <c r="G132" s="45"/>
      <c r="H132" s="47"/>
      <c r="I132" s="47"/>
      <c r="J132" s="47"/>
      <c r="K132" s="47"/>
      <c r="L132" s="46"/>
      <c r="M132" s="47"/>
      <c r="N132" s="46"/>
      <c r="O132" s="47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ht="15">
      <c r="A133" s="16">
        <f t="shared" si="3"/>
      </c>
      <c r="B133" s="16" t="s">
        <v>85</v>
      </c>
      <c r="C133" s="16" t="s">
        <v>105</v>
      </c>
      <c r="D133" s="43" t="s">
        <v>110</v>
      </c>
      <c r="E133" s="44"/>
      <c r="F133" s="43"/>
      <c r="G133" s="45"/>
      <c r="H133" s="47"/>
      <c r="I133" s="47"/>
      <c r="J133" s="47"/>
      <c r="K133" s="47"/>
      <c r="L133" s="47"/>
      <c r="M133" s="46"/>
      <c r="N133" s="47"/>
      <c r="O133" s="46"/>
      <c r="P133" s="47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ht="15">
      <c r="A134" s="16">
        <f t="shared" si="3"/>
      </c>
      <c r="B134" s="16" t="s">
        <v>86</v>
      </c>
      <c r="C134" s="16" t="s">
        <v>106</v>
      </c>
      <c r="D134" s="43" t="s">
        <v>110</v>
      </c>
      <c r="E134" s="44"/>
      <c r="F134" s="43"/>
      <c r="G134" s="45"/>
      <c r="H134" s="47"/>
      <c r="I134" s="47"/>
      <c r="J134" s="47"/>
      <c r="K134" s="47"/>
      <c r="L134" s="47"/>
      <c r="M134" s="46"/>
      <c r="N134" s="47"/>
      <c r="O134" s="46"/>
      <c r="P134" s="47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</row>
    <row r="135" spans="1:60" ht="15">
      <c r="A135" s="16">
        <f t="shared" si="3"/>
      </c>
      <c r="B135" s="16" t="s">
        <v>87</v>
      </c>
      <c r="C135" s="16" t="s">
        <v>368</v>
      </c>
      <c r="D135" s="43" t="s">
        <v>110</v>
      </c>
      <c r="E135" s="44"/>
      <c r="F135" s="43"/>
      <c r="G135" s="45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</row>
    <row r="136" spans="1:60" ht="15">
      <c r="A136" s="16">
        <f t="shared" si="3"/>
      </c>
      <c r="B136" s="16" t="s">
        <v>88</v>
      </c>
      <c r="C136" s="16" t="s">
        <v>89</v>
      </c>
      <c r="D136" s="43" t="s">
        <v>110</v>
      </c>
      <c r="E136" s="44"/>
      <c r="F136" s="43"/>
      <c r="G136" s="45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</row>
    <row r="137" spans="1:60" ht="15">
      <c r="A137" s="16">
        <f t="shared" si="3"/>
      </c>
      <c r="B137" s="16" t="s">
        <v>90</v>
      </c>
      <c r="C137" s="16" t="s">
        <v>111</v>
      </c>
      <c r="D137" s="43" t="s">
        <v>110</v>
      </c>
      <c r="E137" s="44"/>
      <c r="F137" s="43"/>
      <c r="G137" s="45"/>
      <c r="H137" s="47"/>
      <c r="I137" s="47"/>
      <c r="J137" s="47"/>
      <c r="K137" s="47"/>
      <c r="L137" s="47"/>
      <c r="M137" s="46"/>
      <c r="N137" s="47"/>
      <c r="O137" s="46"/>
      <c r="P137" s="47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</row>
    <row r="138" spans="1:60" ht="15">
      <c r="A138" s="16">
        <f t="shared" si="3"/>
      </c>
      <c r="B138" s="16" t="s">
        <v>91</v>
      </c>
      <c r="C138" s="16" t="s">
        <v>92</v>
      </c>
      <c r="D138" s="43" t="s">
        <v>110</v>
      </c>
      <c r="E138" s="44"/>
      <c r="F138" s="43"/>
      <c r="G138" s="45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</row>
    <row r="139" spans="1:60" ht="15">
      <c r="A139" s="16">
        <f t="shared" si="3"/>
      </c>
      <c r="B139" s="16" t="s">
        <v>262</v>
      </c>
      <c r="C139" s="16" t="s">
        <v>263</v>
      </c>
      <c r="D139" s="43" t="s">
        <v>110</v>
      </c>
      <c r="E139" s="44"/>
      <c r="F139" s="43"/>
      <c r="G139" s="4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</row>
    <row r="140" spans="1:60" ht="15">
      <c r="A140" s="16">
        <f t="shared" si="3"/>
      </c>
      <c r="B140" s="16" t="s">
        <v>93</v>
      </c>
      <c r="C140" s="16" t="s">
        <v>94</v>
      </c>
      <c r="D140" s="43" t="s">
        <v>110</v>
      </c>
      <c r="E140" s="44"/>
      <c r="F140" s="43"/>
      <c r="G140" s="45"/>
      <c r="H140" s="47"/>
      <c r="I140" s="47"/>
      <c r="J140" s="47"/>
      <c r="K140" s="47"/>
      <c r="L140" s="47"/>
      <c r="M140" s="47"/>
      <c r="N140" s="46"/>
      <c r="O140" s="46"/>
      <c r="P140" s="46"/>
      <c r="Q140" s="46"/>
      <c r="R140" s="46"/>
      <c r="S140" s="47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</row>
    <row r="141" spans="1:60" ht="15">
      <c r="A141" s="16">
        <f t="shared" si="3"/>
      </c>
      <c r="B141" s="16" t="s">
        <v>95</v>
      </c>
      <c r="C141" s="16" t="s">
        <v>96</v>
      </c>
      <c r="D141" s="43" t="s">
        <v>110</v>
      </c>
      <c r="E141" s="44"/>
      <c r="F141" s="43"/>
      <c r="G141" s="45"/>
      <c r="H141" s="47"/>
      <c r="I141" s="47"/>
      <c r="J141" s="47"/>
      <c r="K141" s="47"/>
      <c r="L141" s="47"/>
      <c r="M141" s="47"/>
      <c r="N141" s="47"/>
      <c r="O141" s="47"/>
      <c r="P141" s="47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</row>
    <row r="142" spans="1:60" ht="15">
      <c r="A142" s="16">
        <f t="shared" si="3"/>
      </c>
      <c r="B142" s="16" t="s">
        <v>97</v>
      </c>
      <c r="C142" s="16" t="s">
        <v>350</v>
      </c>
      <c r="D142" s="43" t="s">
        <v>110</v>
      </c>
      <c r="E142" s="44"/>
      <c r="F142" s="43"/>
      <c r="G142" s="45"/>
      <c r="H142" s="47"/>
      <c r="I142" s="47"/>
      <c r="J142" s="47"/>
      <c r="K142" s="47"/>
      <c r="L142" s="47"/>
      <c r="M142" s="47"/>
      <c r="N142" s="46"/>
      <c r="O142" s="47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</row>
    <row r="143" spans="1:60" ht="15">
      <c r="A143" s="16">
        <f t="shared" si="3"/>
      </c>
      <c r="B143" s="16" t="s">
        <v>180</v>
      </c>
      <c r="C143" s="16" t="s">
        <v>181</v>
      </c>
      <c r="D143" s="43" t="s">
        <v>110</v>
      </c>
      <c r="E143" s="44"/>
      <c r="F143" s="43"/>
      <c r="G143" s="45"/>
      <c r="H143" s="47"/>
      <c r="I143" s="47"/>
      <c r="J143" s="47"/>
      <c r="K143" s="47"/>
      <c r="L143" s="47"/>
      <c r="M143" s="47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</row>
    <row r="144" spans="1:60" ht="15">
      <c r="A144" s="16">
        <f t="shared" si="3"/>
      </c>
      <c r="B144" s="16" t="s">
        <v>182</v>
      </c>
      <c r="C144" s="16" t="s">
        <v>183</v>
      </c>
      <c r="D144" s="43" t="s">
        <v>110</v>
      </c>
      <c r="E144" s="44"/>
      <c r="F144" s="43"/>
      <c r="G144" s="45"/>
      <c r="H144" s="47"/>
      <c r="I144" s="47"/>
      <c r="J144" s="47"/>
      <c r="K144" s="47"/>
      <c r="L144" s="47"/>
      <c r="M144" s="47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</row>
    <row r="145" spans="1:60" ht="15">
      <c r="A145" s="16">
        <f t="shared" si="3"/>
      </c>
      <c r="B145" s="16" t="s">
        <v>264</v>
      </c>
      <c r="C145" s="16" t="s">
        <v>265</v>
      </c>
      <c r="D145" s="43" t="s">
        <v>110</v>
      </c>
      <c r="E145" s="44"/>
      <c r="F145" s="43"/>
      <c r="G145" s="45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</row>
    <row r="146" spans="1:60" ht="15">
      <c r="A146" s="16">
        <f t="shared" si="3"/>
      </c>
      <c r="B146" s="16" t="s">
        <v>42</v>
      </c>
      <c r="C146" s="16" t="s">
        <v>100</v>
      </c>
      <c r="D146" s="43" t="s">
        <v>110</v>
      </c>
      <c r="E146" s="44"/>
      <c r="F146" s="43"/>
      <c r="G146" s="45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</row>
    <row r="147" spans="1:60" ht="15">
      <c r="A147" s="16">
        <f t="shared" si="3"/>
      </c>
      <c r="B147" s="16" t="s">
        <v>359</v>
      </c>
      <c r="C147" s="16" t="s">
        <v>360</v>
      </c>
      <c r="D147" s="43" t="s">
        <v>110</v>
      </c>
      <c r="E147" s="44"/>
      <c r="F147" s="43"/>
      <c r="G147" s="4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</row>
    <row r="148" spans="1:60" ht="15">
      <c r="A148" s="16">
        <f t="shared" si="3"/>
      </c>
      <c r="B148" s="16" t="s">
        <v>361</v>
      </c>
      <c r="C148" s="16" t="s">
        <v>362</v>
      </c>
      <c r="D148" s="43" t="s">
        <v>110</v>
      </c>
      <c r="E148" s="44"/>
      <c r="F148" s="43"/>
      <c r="G148" s="45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</row>
    <row r="149" spans="1:60" ht="15">
      <c r="A149" s="16">
        <f aca="true" t="shared" si="4" ref="A149:A154">IF(SUM(H149:BH149)&lt;&gt;0,"Select","")</f>
      </c>
      <c r="B149" s="16" t="s">
        <v>266</v>
      </c>
      <c r="C149" s="16" t="s">
        <v>267</v>
      </c>
      <c r="D149" s="43" t="s">
        <v>110</v>
      </c>
      <c r="E149" s="44"/>
      <c r="F149" s="43"/>
      <c r="G149" s="45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</row>
    <row r="150" spans="1:60" ht="15">
      <c r="A150" s="16">
        <f t="shared" si="4"/>
      </c>
      <c r="B150" s="16" t="s">
        <v>112</v>
      </c>
      <c r="C150" s="16" t="s">
        <v>113</v>
      </c>
      <c r="D150" s="43" t="s">
        <v>110</v>
      </c>
      <c r="E150" s="44"/>
      <c r="F150" s="43"/>
      <c r="G150" s="45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</row>
    <row r="151" spans="1:60" ht="15">
      <c r="A151" s="16">
        <f t="shared" si="4"/>
      </c>
      <c r="B151" s="16" t="s">
        <v>114</v>
      </c>
      <c r="C151" s="16" t="s">
        <v>115</v>
      </c>
      <c r="D151" s="43" t="s">
        <v>110</v>
      </c>
      <c r="E151" s="44"/>
      <c r="F151" s="43"/>
      <c r="G151" s="45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</row>
    <row r="152" spans="1:60" ht="15">
      <c r="A152" s="16">
        <f t="shared" si="4"/>
      </c>
      <c r="B152" s="16" t="s">
        <v>268</v>
      </c>
      <c r="C152" s="16" t="s">
        <v>269</v>
      </c>
      <c r="D152" s="43" t="s">
        <v>110</v>
      </c>
      <c r="E152" s="44"/>
      <c r="F152" s="43"/>
      <c r="G152" s="45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</row>
    <row r="153" spans="1:60" ht="15">
      <c r="A153" s="16">
        <f t="shared" si="4"/>
      </c>
      <c r="B153" s="16" t="s">
        <v>43</v>
      </c>
      <c r="C153" s="16" t="s">
        <v>44</v>
      </c>
      <c r="D153" s="43" t="s">
        <v>110</v>
      </c>
      <c r="E153" s="44"/>
      <c r="F153" s="43"/>
      <c r="G153" s="45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</row>
    <row r="154" spans="1:60" ht="15">
      <c r="A154" s="16">
        <f t="shared" si="4"/>
      </c>
      <c r="B154" s="16" t="s">
        <v>270</v>
      </c>
      <c r="C154" s="16" t="s">
        <v>271</v>
      </c>
      <c r="D154" s="43" t="s">
        <v>110</v>
      </c>
      <c r="E154" s="44"/>
      <c r="F154" s="43"/>
      <c r="G154" s="45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2019-09-12T08:31:20Z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